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APP &amp; PPMP\2023\APP 2023\APP 2023 Supplemental\"/>
    </mc:Choice>
  </mc:AlternateContent>
  <xr:revisionPtr revIDLastSave="0" documentId="13_ncr:1_{2BDF1925-C31B-4672-8710-B54FF12D4785}" xr6:coauthVersionLast="47" xr6:coauthVersionMax="47" xr10:uidLastSave="{00000000-0000-0000-0000-000000000000}"/>
  <bookViews>
    <workbookView xWindow="-120" yWindow="-120" windowWidth="29040" windowHeight="15840" xr2:uid="{4900CC61-5FD0-4B77-A309-94815293BF75}"/>
  </bookViews>
  <sheets>
    <sheet name="Summary" sheetId="1" r:id="rId1"/>
  </sheets>
  <externalReferences>
    <externalReference r:id="rId2"/>
    <externalReference r:id="rId3"/>
    <externalReference r:id="rId4"/>
  </externalReferences>
  <definedNames>
    <definedName name="_xlnm.Print_Area" localSheetId="0">Summary!$B$2:$M$40</definedName>
    <definedName name="_xlnm.Print_Titles" localSheetId="0">Summary!$6:$7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10" i="1"/>
  <c r="F26" i="1"/>
  <c r="F24" i="1"/>
  <c r="G26" i="1"/>
  <c r="G25" i="1"/>
  <c r="H24" i="1" l="1"/>
  <c r="H27" i="1"/>
  <c r="H28" i="1"/>
  <c r="H29" i="1"/>
  <c r="H23" i="1"/>
  <c r="E25" i="1"/>
  <c r="E30" i="1" s="1"/>
  <c r="E31" i="1" s="1"/>
  <c r="H25" i="1" l="1"/>
  <c r="F19" i="1"/>
  <c r="H19" i="1" s="1"/>
  <c r="F10" i="1"/>
  <c r="H10" i="1" s="1"/>
  <c r="J10" i="1" s="1"/>
  <c r="H26" i="1" l="1"/>
  <c r="J19" i="1" l="1"/>
  <c r="I20" i="1" l="1"/>
  <c r="I30" i="1" l="1"/>
  <c r="G30" i="1"/>
  <c r="J23" i="1"/>
  <c r="J25" i="1"/>
  <c r="J28" i="1" l="1"/>
  <c r="J29" i="1" l="1"/>
  <c r="F30" i="1" l="1"/>
  <c r="J27" i="1" l="1"/>
  <c r="J24" i="1"/>
  <c r="J26" i="1" l="1"/>
  <c r="J14" i="1"/>
  <c r="J18" i="1"/>
  <c r="J11" i="1"/>
  <c r="J13" i="1"/>
  <c r="I31" i="1"/>
  <c r="J17" i="1"/>
  <c r="J16" i="1"/>
  <c r="F20" i="1"/>
  <c r="J15" i="1" l="1"/>
  <c r="H30" i="1"/>
  <c r="J30" i="1"/>
  <c r="J12" i="1"/>
  <c r="F31" i="1"/>
  <c r="G20" i="1" l="1"/>
  <c r="G31" i="1" l="1"/>
  <c r="H20" i="1"/>
  <c r="H31" i="1" s="1"/>
  <c r="J20" i="1" l="1"/>
  <c r="J31" i="1" s="1"/>
</calcChain>
</file>

<file path=xl/sharedStrings.xml><?xml version="1.0" encoding="utf-8"?>
<sst xmlns="http://schemas.openxmlformats.org/spreadsheetml/2006/main" count="32" uniqueCount="31">
  <si>
    <t>WESTERN MINDANAO STATE UNIVERSITY</t>
  </si>
  <si>
    <t>Particulars</t>
  </si>
  <si>
    <t>Fiduciary</t>
  </si>
  <si>
    <t>IGP</t>
  </si>
  <si>
    <t>Subtotal</t>
  </si>
  <si>
    <t>Inter-Agency Fund Transfers</t>
  </si>
  <si>
    <t>MOOE</t>
  </si>
  <si>
    <t>Supplies and Materials</t>
  </si>
  <si>
    <t>Repair and Maintenance</t>
  </si>
  <si>
    <t>Janitorial Services</t>
  </si>
  <si>
    <t>Security Services</t>
  </si>
  <si>
    <t>Advertising expenses</t>
  </si>
  <si>
    <t>Printing and Publication Expenses</t>
  </si>
  <si>
    <t>Subscription Expenses</t>
  </si>
  <si>
    <t>Travel Expenses - Airline Tickets</t>
  </si>
  <si>
    <t>Total MOOE</t>
  </si>
  <si>
    <t>Capital Outlay</t>
  </si>
  <si>
    <t>Total Capital Outlay</t>
  </si>
  <si>
    <t>Rent Expenses</t>
  </si>
  <si>
    <t>Power Supply System</t>
  </si>
  <si>
    <t>Repair and Renovation of Building</t>
  </si>
  <si>
    <t>Machinery and Equipment Outlay</t>
  </si>
  <si>
    <t>Transportation Equipment Outlay</t>
  </si>
  <si>
    <t>Furniture, Fixtures and Books Outlay</t>
  </si>
  <si>
    <t>FY 2023</t>
  </si>
  <si>
    <t>Other MOOE</t>
  </si>
  <si>
    <t>Total APP</t>
  </si>
  <si>
    <t>SUPPLEMENTAL ANNUAL PROCUREMENT PLAN</t>
  </si>
  <si>
    <t>Total Supplemental Annual Procurement Plan (APP)</t>
  </si>
  <si>
    <t>Buildings and Other Structure</t>
  </si>
  <si>
    <t>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</si>
</sst>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1" applyFont="1" applyAlignment="1">
      <alignment vertical="center" shrinkToFit="1"/>
    </xf>
    <xf numFmtId="164" fontId="4" fillId="0" borderId="0" xfId="1" applyNumberFormat="1" applyFont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164" fontId="5" fillId="0" borderId="6" xfId="1" applyNumberFormat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wrapText="1" shrinkToFit="1"/>
    </xf>
    <xf numFmtId="0" fontId="5" fillId="0" borderId="6" xfId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vertical="center" shrinkToFit="1"/>
    </xf>
    <xf numFmtId="164" fontId="4" fillId="0" borderId="6" xfId="1" applyNumberFormat="1" applyFont="1" applyBorder="1" applyAlignment="1">
      <alignment vertical="center" shrinkToFit="1"/>
    </xf>
    <xf numFmtId="164" fontId="4" fillId="0" borderId="0" xfId="1" applyNumberFormat="1" applyFont="1" applyAlignment="1">
      <alignment vertical="center" shrinkToFit="1"/>
    </xf>
    <xf numFmtId="164" fontId="4" fillId="2" borderId="6" xfId="1" applyNumberFormat="1" applyFont="1" applyFill="1" applyBorder="1" applyAlignment="1">
      <alignment horizontal="left" vertical="center" indent="2" shrinkToFit="1"/>
    </xf>
    <xf numFmtId="164" fontId="4" fillId="2" borderId="6" xfId="1" applyNumberFormat="1" applyFont="1" applyFill="1" applyBorder="1" applyAlignment="1">
      <alignment vertical="center" shrinkToFit="1"/>
    </xf>
    <xf numFmtId="164" fontId="4" fillId="2" borderId="8" xfId="1" applyNumberFormat="1" applyFont="1" applyFill="1" applyBorder="1" applyAlignment="1">
      <alignment vertical="center" shrinkToFit="1"/>
    </xf>
    <xf numFmtId="164" fontId="5" fillId="2" borderId="6" xfId="1" applyNumberFormat="1" applyFont="1" applyFill="1" applyBorder="1" applyAlignment="1">
      <alignment vertical="center" shrinkToFit="1"/>
    </xf>
    <xf numFmtId="164" fontId="4" fillId="0" borderId="6" xfId="3" applyFont="1" applyFill="1" applyBorder="1" applyAlignment="1">
      <alignment vertical="center" shrinkToFit="1"/>
    </xf>
    <xf numFmtId="164" fontId="4" fillId="0" borderId="0" xfId="3" applyFont="1" applyFill="1" applyBorder="1" applyAlignment="1">
      <alignment vertical="center" shrinkToFit="1"/>
    </xf>
    <xf numFmtId="164" fontId="4" fillId="2" borderId="6" xfId="3" applyFont="1" applyFill="1" applyBorder="1" applyAlignment="1">
      <alignment vertical="center" shrinkToFit="1"/>
    </xf>
    <xf numFmtId="164" fontId="4" fillId="2" borderId="0" xfId="3" applyFont="1" applyFill="1" applyBorder="1" applyAlignment="1">
      <alignment vertical="center" shrinkToFit="1"/>
    </xf>
    <xf numFmtId="0" fontId="4" fillId="0" borderId="0" xfId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43" fontId="4" fillId="0" borderId="0" xfId="1" applyNumberFormat="1" applyFont="1" applyAlignment="1">
      <alignment vertical="center" shrinkToFit="1"/>
    </xf>
    <xf numFmtId="164" fontId="4" fillId="0" borderId="6" xfId="1" applyNumberFormat="1" applyFont="1" applyBorder="1" applyAlignment="1">
      <alignment horizontal="left" vertical="center" indent="2" shrinkToFit="1"/>
    </xf>
    <xf numFmtId="164" fontId="5" fillId="2" borderId="7" xfId="1" applyNumberFormat="1" applyFont="1" applyFill="1" applyBorder="1" applyAlignment="1">
      <alignment vertical="center" shrinkToFit="1"/>
    </xf>
    <xf numFmtId="164" fontId="5" fillId="0" borderId="7" xfId="1" applyNumberFormat="1" applyFont="1" applyBorder="1" applyAlignment="1">
      <alignment vertical="center" shrinkToFit="1"/>
    </xf>
    <xf numFmtId="0" fontId="5" fillId="0" borderId="7" xfId="1" applyFont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vertical="center"/>
    </xf>
    <xf numFmtId="164" fontId="5" fillId="3" borderId="4" xfId="1" applyNumberFormat="1" applyFont="1" applyFill="1" applyBorder="1" applyAlignment="1">
      <alignment vertical="center"/>
    </xf>
    <xf numFmtId="164" fontId="5" fillId="4" borderId="4" xfId="1" applyNumberFormat="1" applyFont="1" applyFill="1" applyBorder="1" applyAlignment="1">
      <alignment vertical="center"/>
    </xf>
    <xf numFmtId="164" fontId="5" fillId="5" borderId="4" xfId="1" applyNumberFormat="1" applyFont="1" applyFill="1" applyBorder="1" applyAlignment="1">
      <alignment vertical="center"/>
    </xf>
    <xf numFmtId="164" fontId="5" fillId="5" borderId="2" xfId="1" applyNumberFormat="1" applyFont="1" applyFill="1" applyBorder="1" applyAlignment="1">
      <alignment vertical="center"/>
    </xf>
    <xf numFmtId="164" fontId="5" fillId="5" borderId="9" xfId="1" applyNumberFormat="1" applyFont="1" applyFill="1" applyBorder="1" applyAlignment="1">
      <alignment vertical="center"/>
    </xf>
    <xf numFmtId="164" fontId="4" fillId="2" borderId="7" xfId="1" applyNumberFormat="1" applyFont="1" applyFill="1" applyBorder="1" applyAlignment="1">
      <alignment horizontal="left" vertical="center" indent="2" shrinkToFit="1"/>
    </xf>
    <xf numFmtId="164" fontId="5" fillId="3" borderId="5" xfId="1" applyNumberFormat="1" applyFont="1" applyFill="1" applyBorder="1" applyAlignment="1">
      <alignment vertical="center" shrinkToFit="1"/>
    </xf>
    <xf numFmtId="164" fontId="4" fillId="0" borderId="7" xfId="1" applyNumberFormat="1" applyFont="1" applyBorder="1" applyAlignment="1">
      <alignment horizontal="left" vertical="center" indent="2" shrinkToFit="1"/>
    </xf>
    <xf numFmtId="164" fontId="4" fillId="0" borderId="7" xfId="1" applyNumberFormat="1" applyFont="1" applyBorder="1" applyAlignment="1">
      <alignment vertical="center" shrinkToFit="1"/>
    </xf>
    <xf numFmtId="164" fontId="4" fillId="2" borderId="0" xfId="1" applyNumberFormat="1" applyFont="1" applyFill="1" applyAlignment="1">
      <alignment vertical="center" shrinkToFit="1"/>
    </xf>
    <xf numFmtId="0" fontId="4" fillId="0" borderId="0" xfId="1" applyFont="1" applyAlignment="1">
      <alignment horizontal="left" vertical="center" indent="5"/>
    </xf>
    <xf numFmtId="0" fontId="5" fillId="0" borderId="0" xfId="1" applyFont="1" applyAlignment="1">
      <alignment horizontal="left" vertical="center" indent="5"/>
    </xf>
    <xf numFmtId="0" fontId="4" fillId="0" borderId="0" xfId="1" applyFont="1" applyAlignment="1">
      <alignment horizontal="left" vertical="center" indent="2"/>
    </xf>
    <xf numFmtId="0" fontId="5" fillId="0" borderId="0" xfId="1" applyFont="1" applyAlignment="1">
      <alignment horizontal="left" vertical="center" indent="2"/>
    </xf>
    <xf numFmtId="0" fontId="3" fillId="0" borderId="0" xfId="1" applyFont="1" applyAlignment="1">
      <alignment horizontal="center" vertical="center" shrinkToFit="1"/>
    </xf>
    <xf numFmtId="0" fontId="5" fillId="0" borderId="1" xfId="1" applyFont="1" applyBorder="1" applyAlignment="1">
      <alignment horizontal="center" vertical="center" wrapText="1" shrinkToFit="1"/>
    </xf>
    <xf numFmtId="0" fontId="5" fillId="0" borderId="3" xfId="1" applyFont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164" fontId="5" fillId="0" borderId="16" xfId="1" applyNumberFormat="1" applyFont="1" applyBorder="1" applyAlignment="1">
      <alignment horizontal="left" vertical="center" shrinkToFit="1"/>
    </xf>
    <xf numFmtId="164" fontId="5" fillId="0" borderId="17" xfId="1" applyNumberFormat="1" applyFont="1" applyBorder="1" applyAlignment="1">
      <alignment horizontal="left" vertical="center" shrinkToFit="1"/>
    </xf>
    <xf numFmtId="164" fontId="5" fillId="4" borderId="12" xfId="1" applyNumberFormat="1" applyFont="1" applyFill="1" applyBorder="1" applyAlignment="1">
      <alignment horizontal="left" vertical="center" shrinkToFit="1"/>
    </xf>
    <xf numFmtId="164" fontId="5" fillId="4" borderId="5" xfId="1" applyNumberFormat="1" applyFont="1" applyFill="1" applyBorder="1" applyAlignment="1">
      <alignment horizontal="left" vertical="center" shrinkToFit="1"/>
    </xf>
    <xf numFmtId="0" fontId="5" fillId="5" borderId="12" xfId="1" applyFont="1" applyFill="1" applyBorder="1" applyAlignment="1">
      <alignment horizontal="left" vertical="center" wrapText="1"/>
    </xf>
    <xf numFmtId="0" fontId="5" fillId="5" borderId="5" xfId="1" applyFont="1" applyFill="1" applyBorder="1" applyAlignment="1">
      <alignment horizontal="left" vertical="center" wrapText="1"/>
    </xf>
    <xf numFmtId="164" fontId="5" fillId="0" borderId="16" xfId="1" applyNumberFormat="1" applyFont="1" applyBorder="1" applyAlignment="1">
      <alignment horizontal="center" vertical="center" shrinkToFit="1"/>
    </xf>
    <xf numFmtId="164" fontId="5" fillId="0" borderId="17" xfId="1" applyNumberFormat="1" applyFont="1" applyBorder="1" applyAlignment="1">
      <alignment horizontal="center" vertical="center" shrinkToFit="1"/>
    </xf>
    <xf numFmtId="164" fontId="5" fillId="0" borderId="14" xfId="1" applyNumberFormat="1" applyFont="1" applyBorder="1" applyAlignment="1">
      <alignment horizontal="center" vertical="center" shrinkToFit="1"/>
    </xf>
    <xf numFmtId="164" fontId="5" fillId="0" borderId="15" xfId="1" applyNumberFormat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164" fontId="4" fillId="2" borderId="13" xfId="1" applyNumberFormat="1" applyFont="1" applyFill="1" applyBorder="1" applyAlignment="1">
      <alignment horizontal="left" vertical="center" shrinkToFit="1"/>
    </xf>
    <xf numFmtId="164" fontId="4" fillId="2" borderId="7" xfId="1" applyNumberFormat="1" applyFont="1" applyFill="1" applyBorder="1" applyAlignment="1">
      <alignment horizontal="left" vertical="center" shrinkToFit="1"/>
    </xf>
    <xf numFmtId="164" fontId="4" fillId="0" borderId="13" xfId="1" applyNumberFormat="1" applyFont="1" applyBorder="1" applyAlignment="1">
      <alignment horizontal="left" vertical="center" shrinkToFit="1"/>
    </xf>
    <xf numFmtId="164" fontId="4" fillId="0" borderId="7" xfId="1" applyNumberFormat="1" applyFont="1" applyBorder="1" applyAlignment="1">
      <alignment horizontal="left" vertical="center" shrinkToFit="1"/>
    </xf>
    <xf numFmtId="164" fontId="5" fillId="0" borderId="13" xfId="1" applyNumberFormat="1" applyFont="1" applyBorder="1" applyAlignment="1">
      <alignment horizontal="left" vertical="center" shrinkToFit="1"/>
    </xf>
    <xf numFmtId="164" fontId="5" fillId="0" borderId="7" xfId="1" applyNumberFormat="1" applyFont="1" applyBorder="1" applyAlignment="1">
      <alignment horizontal="left" vertical="center" shrinkToFit="1"/>
    </xf>
    <xf numFmtId="164" fontId="4" fillId="0" borderId="16" xfId="1" applyNumberFormat="1" applyFont="1" applyBorder="1" applyAlignment="1">
      <alignment horizontal="left" vertical="center" shrinkToFit="1"/>
    </xf>
    <xf numFmtId="164" fontId="4" fillId="0" borderId="17" xfId="1" applyNumberFormat="1" applyFont="1" applyBorder="1" applyAlignment="1">
      <alignment horizontal="left" vertical="center" shrinkToFit="1"/>
    </xf>
    <xf numFmtId="164" fontId="4" fillId="0" borderId="14" xfId="1" applyNumberFormat="1" applyFont="1" applyBorder="1" applyAlignment="1">
      <alignment horizontal="left" vertical="center" shrinkToFit="1"/>
    </xf>
    <xf numFmtId="164" fontId="4" fillId="0" borderId="15" xfId="1" applyNumberFormat="1" applyFont="1" applyBorder="1" applyAlignment="1">
      <alignment horizontal="left" vertical="center" shrinkToFit="1"/>
    </xf>
    <xf numFmtId="164" fontId="5" fillId="3" borderId="12" xfId="1" applyNumberFormat="1" applyFont="1" applyFill="1" applyBorder="1" applyAlignment="1">
      <alignment horizontal="left" vertical="center" shrinkToFit="1"/>
    </xf>
    <xf numFmtId="164" fontId="5" fillId="3" borderId="5" xfId="1" applyNumberFormat="1" applyFont="1" applyFill="1" applyBorder="1" applyAlignment="1">
      <alignment horizontal="left" vertical="center" shrinkToFit="1"/>
    </xf>
    <xf numFmtId="164" fontId="4" fillId="0" borderId="0" xfId="1" applyNumberFormat="1" applyFont="1" applyAlignment="1">
      <alignment horizontal="left" vertical="center"/>
    </xf>
    <xf numFmtId="164" fontId="5" fillId="0" borderId="0" xfId="1" applyNumberFormat="1" applyFont="1" applyAlignment="1">
      <alignment horizontal="left" vertical="center"/>
    </xf>
  </cellXfs>
  <cellStyles count="4">
    <cellStyle name="Comma 3 2" xfId="2" xr:uid="{674E893D-6893-4E91-A4A6-1E4C97CF2380}"/>
    <cellStyle name="Comma 5" xfId="3" xr:uid="{C76002FD-B3BF-4553-9465-762FCE68A878}"/>
    <cellStyle name="Normal" xfId="0" builtinId="0"/>
    <cellStyle name="Normal 3 2" xfId="1" xr:uid="{F2B7DB64-0D12-4737-B00F-D2AF7BCB94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324970</xdr:colOff>
      <xdr:row>33</xdr:row>
      <xdr:rowOff>189005</xdr:rowOff>
    </xdr:from>
    <xdr:to>
      <xdr:col>14</xdr:col>
      <xdr:colOff>228600</xdr:colOff>
      <xdr:row>41</xdr:row>
      <xdr:rowOff>173317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D31F230-D9E7-1221-959B-D877CB870FA5}"/>
            </a:ext>
          </a:extLst>
        </xdr:cNvPr>
        <xdr:cNvSpPr txBox="1"/>
      </xdr:nvSpPr>
      <xdr:spPr>
        <a:xfrm>
          <a:off x="324970" y="7491505"/>
          <a:ext cx="14241930" cy="18131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1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</a:t>
          </a:r>
          <a:r>
            <a:rPr lang="en-PH" sz="11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PH" sz="1100">
              <a:latin typeface="Arial" panose="020B0604020202020204" pitchFamily="34" charset="0"/>
              <a:cs typeface="Arial" panose="020B0604020202020204" pitchFamily="34" charset="0"/>
            </a:rPr>
            <a:t>   Prepared by:                                                                                                                   Recommending Approval:	</a:t>
          </a:r>
          <a:r>
            <a:rPr lang="en-PH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</a:t>
          </a:r>
          <a:r>
            <a:rPr lang="en-PH" sz="1100">
              <a:latin typeface="Arial" panose="020B0604020202020204" pitchFamily="34" charset="0"/>
              <a:cs typeface="Arial" panose="020B0604020202020204" pitchFamily="34" charset="0"/>
            </a:rPr>
            <a:t>Approved</a:t>
          </a:r>
          <a:r>
            <a:rPr lang="en-PH" sz="1100" baseline="0">
              <a:latin typeface="Arial" panose="020B0604020202020204" pitchFamily="34" charset="0"/>
              <a:cs typeface="Arial" panose="020B0604020202020204" pitchFamily="34" charset="0"/>
            </a:rPr>
            <a:t> by:</a:t>
          </a:r>
        </a:p>
        <a:p>
          <a:endParaRPr lang="en-P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P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P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PH" sz="1100" b="1" baseline="0">
              <a:latin typeface="Arial" panose="020B0604020202020204" pitchFamily="34" charset="0"/>
              <a:cs typeface="Arial" panose="020B0604020202020204" pitchFamily="34" charset="0"/>
            </a:rPr>
            <a:t>MARIA JOSEFINA M. BACALLA             JOEL C. MACASINAG                                       JOSELITO D. MADROÑAL, DPA               FREDELINO M. SAN JUAN, Ph.D.                    MA. CARLA A. OCHOTORENA, RN, Ph.D.</a:t>
          </a:r>
        </a:p>
        <a:p>
          <a:r>
            <a:rPr lang="en-PH" sz="1100" baseline="0">
              <a:latin typeface="Arial" panose="020B0604020202020204" pitchFamily="34" charset="0"/>
              <a:cs typeface="Arial" panose="020B0604020202020204" pitchFamily="34" charset="0"/>
            </a:rPr>
            <a:t>Head, BAC Secretariat for Goods              Head, BAC Secretariat for Infrastructure             BAC Chairperson for Goods                        BAC Chairperson for Infrastructure                     President</a:t>
          </a:r>
          <a:endParaRPr lang="en-PH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Files\APP%20&amp;%20PPMP\2023\APP%202023\APP%202023%20Supplemental\Supplemental%20APP%202023%20Fiduciary.xlsx" TargetMode="External"/><Relationship Id="rId1" Type="http://schemas.openxmlformats.org/officeDocument/2006/relationships/externalLinkPath" Target="Supplemental%20APP%202023%20Fiduciary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Files\APP%20&amp;%20PPMP\2023\APP%202023\APP%202023%20Supplemental\Supplemental%20APP%202023%20IGP.xlsx" TargetMode="External"/><Relationship Id="rId1" Type="http://schemas.openxmlformats.org/officeDocument/2006/relationships/externalLinkPath" Target="Supplemental%20APP%202023%20IGP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Files\APP%20&amp;%20PPMP\2023\APP%202023\APP%202023%20Supplemental\Supplemental%20APP%202023%20Research.xlsx" TargetMode="External"/><Relationship Id="rId1" Type="http://schemas.openxmlformats.org/officeDocument/2006/relationships/externalLinkPath" Target="Supplemental%20APP%202023%20Resear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PP 2023 Fiduciary"/>
      <sheetName val="Categories"/>
      <sheetName val="PRE (STF_F101)"/>
    </sheetNames>
    <sheetDataSet>
      <sheetData sheetId="0"/>
      <sheetData sheetId="1"/>
      <sheetData sheetId="2">
        <row r="34">
          <cell r="B34">
            <v>401000</v>
          </cell>
        </row>
        <row r="67">
          <cell r="B67">
            <v>1050000</v>
          </cell>
        </row>
        <row r="84">
          <cell r="B84">
            <v>920000</v>
          </cell>
        </row>
        <row r="85">
          <cell r="B85">
            <v>6095000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PP 2023 IGP"/>
      <sheetName val="Categories"/>
      <sheetName val="PRE (STF_F101)"/>
    </sheetNames>
    <sheetDataSet>
      <sheetData sheetId="0"/>
      <sheetData sheetId="1"/>
      <sheetData sheetId="2">
        <row r="34">
          <cell r="B34">
            <v>184000</v>
          </cell>
        </row>
        <row r="84">
          <cell r="B84">
            <v>110000</v>
          </cell>
        </row>
        <row r="85">
          <cell r="B85">
            <v>1250000</v>
          </cell>
        </row>
        <row r="86">
          <cell r="B86">
            <v>306000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PP 2023 IGP"/>
      <sheetName val="Categories"/>
      <sheetName val="PRE (STF_F101)"/>
    </sheetNames>
    <sheetDataSet>
      <sheetData sheetId="0"/>
      <sheetData sheetId="1"/>
      <sheetData sheetId="2">
        <row r="84">
          <cell r="B84">
            <v>2102000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29AF7-80A0-491E-A6DB-692D62CB1386}">
  <dimension ref="B2:R56"/>
  <sheetViews>
    <sheetView tabSelected="1" zoomScale="85" zoomScaleNormal="85" zoomScaleSheetLayoutView="75" workbookViewId="0">
      <selection activeCell="O24" sqref="O24"/>
    </sheetView>
  </sheetViews>
  <sheetFormatPr defaultColWidth="11.7109375" defaultRowHeight="18" customHeight="1" x14ac:dyDescent="0.25"/>
  <cols>
    <col min="1" max="1" width="5.140625" style="1" customWidth="1"/>
    <col min="2" max="2" width="24" style="1" customWidth="1"/>
    <col min="3" max="3" width="30.140625" style="9" customWidth="1"/>
    <col min="4" max="4" width="32.5703125" style="9" customWidth="1"/>
    <col min="5" max="5" width="20" style="9" bestFit="1" customWidth="1"/>
    <col min="6" max="7" width="18.140625" style="1" customWidth="1"/>
    <col min="8" max="9" width="21.7109375" style="1" hidden="1" customWidth="1"/>
    <col min="10" max="10" width="19.7109375" style="1" customWidth="1"/>
    <col min="11" max="16384" width="11.7109375" style="1"/>
  </cols>
  <sheetData>
    <row r="2" spans="3:10" ht="18" customHeight="1" x14ac:dyDescent="0.25">
      <c r="C2" s="42" t="s">
        <v>0</v>
      </c>
      <c r="D2" s="42"/>
      <c r="E2" s="42"/>
      <c r="F2" s="42"/>
      <c r="G2" s="42"/>
      <c r="H2" s="42"/>
      <c r="I2" s="42"/>
      <c r="J2" s="42"/>
    </row>
    <row r="3" spans="3:10" ht="18" customHeight="1" x14ac:dyDescent="0.25">
      <c r="C3" s="42" t="s">
        <v>27</v>
      </c>
      <c r="D3" s="42"/>
      <c r="E3" s="42"/>
      <c r="F3" s="42"/>
      <c r="G3" s="42"/>
      <c r="H3" s="42"/>
      <c r="I3" s="42"/>
      <c r="J3" s="42"/>
    </row>
    <row r="4" spans="3:10" ht="18" customHeight="1" x14ac:dyDescent="0.25">
      <c r="C4" s="42" t="s">
        <v>24</v>
      </c>
      <c r="D4" s="42"/>
      <c r="E4" s="42"/>
      <c r="F4" s="42"/>
      <c r="G4" s="42"/>
      <c r="H4" s="42"/>
      <c r="I4" s="42"/>
      <c r="J4" s="42"/>
    </row>
    <row r="5" spans="3:10" ht="18" customHeight="1" thickBot="1" x14ac:dyDescent="0.3">
      <c r="C5" s="2"/>
      <c r="D5" s="2"/>
      <c r="E5" s="2"/>
      <c r="F5" s="3"/>
      <c r="G5" s="3"/>
      <c r="H5" s="3"/>
      <c r="I5" s="3"/>
      <c r="J5" s="3"/>
    </row>
    <row r="6" spans="3:10" ht="39.950000000000003" customHeight="1" x14ac:dyDescent="0.25">
      <c r="C6" s="55" t="s">
        <v>1</v>
      </c>
      <c r="D6" s="56"/>
      <c r="E6" s="43" t="s">
        <v>30</v>
      </c>
      <c r="F6" s="43" t="s">
        <v>2</v>
      </c>
      <c r="G6" s="43" t="s">
        <v>3</v>
      </c>
      <c r="H6" s="45" t="s">
        <v>4</v>
      </c>
      <c r="I6" s="43" t="s">
        <v>5</v>
      </c>
      <c r="J6" s="47" t="s">
        <v>26</v>
      </c>
    </row>
    <row r="7" spans="3:10" ht="39.950000000000003" customHeight="1" thickBot="1" x14ac:dyDescent="0.3">
      <c r="C7" s="57"/>
      <c r="D7" s="58"/>
      <c r="E7" s="44"/>
      <c r="F7" s="44"/>
      <c r="G7" s="44"/>
      <c r="H7" s="46"/>
      <c r="I7" s="44"/>
      <c r="J7" s="48"/>
    </row>
    <row r="8" spans="3:10" ht="18" customHeight="1" x14ac:dyDescent="0.25">
      <c r="C8" s="49"/>
      <c r="D8" s="50"/>
      <c r="E8" s="4"/>
      <c r="F8" s="5"/>
      <c r="G8" s="5"/>
      <c r="H8" s="6"/>
      <c r="I8" s="5"/>
      <c r="J8" s="26"/>
    </row>
    <row r="9" spans="3:10" ht="24.95" customHeight="1" x14ac:dyDescent="0.25">
      <c r="C9" s="64" t="s">
        <v>6</v>
      </c>
      <c r="D9" s="65"/>
      <c r="E9" s="7"/>
      <c r="F9" s="8"/>
      <c r="G9" s="8"/>
      <c r="H9" s="8"/>
      <c r="I9" s="8"/>
      <c r="J9" s="25"/>
    </row>
    <row r="10" spans="3:10" ht="30" customHeight="1" x14ac:dyDescent="0.25">
      <c r="C10" s="60" t="s">
        <v>7</v>
      </c>
      <c r="D10" s="61"/>
      <c r="E10" s="33">
        <v>0</v>
      </c>
      <c r="F10" s="12">
        <f>SUM('[1]PRE (STF_F101)'!$B$34)</f>
        <v>401000</v>
      </c>
      <c r="G10" s="11">
        <f>SUM('[2]PRE (STF_F101)'!$B$34)</f>
        <v>184000</v>
      </c>
      <c r="H10" s="11">
        <f>SUM(E10:G10)</f>
        <v>585000</v>
      </c>
      <c r="I10" s="11"/>
      <c r="J10" s="24">
        <f>+H10+I10</f>
        <v>585000</v>
      </c>
    </row>
    <row r="11" spans="3:10" ht="30" hidden="1" customHeight="1" x14ac:dyDescent="0.25">
      <c r="C11" s="23" t="s">
        <v>8</v>
      </c>
      <c r="D11" s="23"/>
      <c r="E11" s="23"/>
      <c r="F11" s="8"/>
      <c r="G11" s="14"/>
      <c r="H11" s="8"/>
      <c r="I11" s="14"/>
      <c r="J11" s="25">
        <f t="shared" ref="J11:J16" si="0">+H11+I11</f>
        <v>0</v>
      </c>
    </row>
    <row r="12" spans="3:10" ht="30" hidden="1" customHeight="1" x14ac:dyDescent="0.25">
      <c r="C12" s="23" t="s">
        <v>9</v>
      </c>
      <c r="D12" s="23"/>
      <c r="E12" s="23"/>
      <c r="F12" s="8"/>
      <c r="G12" s="14"/>
      <c r="H12" s="8"/>
      <c r="I12" s="14"/>
      <c r="J12" s="25">
        <f t="shared" si="0"/>
        <v>0</v>
      </c>
    </row>
    <row r="13" spans="3:10" ht="30" hidden="1" customHeight="1" x14ac:dyDescent="0.25">
      <c r="C13" s="23" t="s">
        <v>10</v>
      </c>
      <c r="D13" s="23"/>
      <c r="E13" s="23"/>
      <c r="F13" s="8"/>
      <c r="G13" s="14"/>
      <c r="H13" s="8"/>
      <c r="I13" s="14"/>
      <c r="J13" s="25">
        <f t="shared" si="0"/>
        <v>0</v>
      </c>
    </row>
    <row r="14" spans="3:10" ht="30" hidden="1" customHeight="1" x14ac:dyDescent="0.25">
      <c r="C14" s="23" t="s">
        <v>11</v>
      </c>
      <c r="D14" s="23"/>
      <c r="E14" s="23"/>
      <c r="F14" s="8"/>
      <c r="G14" s="14"/>
      <c r="H14" s="8"/>
      <c r="I14" s="14"/>
      <c r="J14" s="25">
        <f t="shared" si="0"/>
        <v>0</v>
      </c>
    </row>
    <row r="15" spans="3:10" ht="30" hidden="1" customHeight="1" x14ac:dyDescent="0.25">
      <c r="C15" s="23" t="s">
        <v>12</v>
      </c>
      <c r="D15" s="23"/>
      <c r="E15" s="23"/>
      <c r="F15" s="8"/>
      <c r="G15" s="14"/>
      <c r="H15" s="8"/>
      <c r="I15" s="14"/>
      <c r="J15" s="25">
        <f t="shared" si="0"/>
        <v>0</v>
      </c>
    </row>
    <row r="16" spans="3:10" ht="30" hidden="1" customHeight="1" x14ac:dyDescent="0.25">
      <c r="C16" s="23" t="s">
        <v>18</v>
      </c>
      <c r="D16" s="23"/>
      <c r="E16" s="23"/>
      <c r="F16" s="8"/>
      <c r="G16" s="14"/>
      <c r="H16" s="8"/>
      <c r="I16" s="14"/>
      <c r="J16" s="25">
        <f t="shared" si="0"/>
        <v>0</v>
      </c>
    </row>
    <row r="17" spans="2:10" ht="30" hidden="1" customHeight="1" x14ac:dyDescent="0.25">
      <c r="C17" s="23" t="s">
        <v>13</v>
      </c>
      <c r="D17" s="23"/>
      <c r="E17" s="23"/>
      <c r="F17" s="8"/>
      <c r="G17" s="14"/>
      <c r="H17" s="8"/>
      <c r="I17" s="14"/>
      <c r="J17" s="25">
        <f>+H17+I17</f>
        <v>0</v>
      </c>
    </row>
    <row r="18" spans="2:10" ht="30" hidden="1" customHeight="1" x14ac:dyDescent="0.25">
      <c r="C18" s="23" t="s">
        <v>14</v>
      </c>
      <c r="D18" s="23"/>
      <c r="E18" s="23"/>
      <c r="F18" s="8"/>
      <c r="G18" s="8"/>
      <c r="H18" s="8"/>
      <c r="I18" s="8"/>
      <c r="J18" s="25">
        <f>+H18+I18</f>
        <v>0</v>
      </c>
    </row>
    <row r="19" spans="2:10" ht="30" customHeight="1" thickBot="1" x14ac:dyDescent="0.3">
      <c r="C19" s="68" t="s">
        <v>25</v>
      </c>
      <c r="D19" s="69"/>
      <c r="E19" s="35">
        <v>0</v>
      </c>
      <c r="F19" s="36">
        <f>SUM('[1]PRE (STF_F101)'!$B$67)</f>
        <v>1050000</v>
      </c>
      <c r="G19" s="36">
        <v>0</v>
      </c>
      <c r="H19" s="8">
        <f>SUM(E19:G19)</f>
        <v>1050000</v>
      </c>
      <c r="I19" s="14"/>
      <c r="J19" s="25">
        <f>+H19+I19</f>
        <v>1050000</v>
      </c>
    </row>
    <row r="20" spans="2:10" ht="39.950000000000003" customHeight="1" thickBot="1" x14ac:dyDescent="0.3">
      <c r="C20" s="70" t="s">
        <v>15</v>
      </c>
      <c r="D20" s="71"/>
      <c r="E20" s="34"/>
      <c r="F20" s="27">
        <f t="shared" ref="F20:J20" si="1">SUM(F10,F11,F12,F13,F14,F15,F16,F17,F18,F19)</f>
        <v>1451000</v>
      </c>
      <c r="G20" s="27">
        <f t="shared" si="1"/>
        <v>184000</v>
      </c>
      <c r="H20" s="27">
        <f t="shared" si="1"/>
        <v>1635000</v>
      </c>
      <c r="I20" s="28">
        <f t="shared" si="1"/>
        <v>0</v>
      </c>
      <c r="J20" s="27">
        <f t="shared" si="1"/>
        <v>1635000</v>
      </c>
    </row>
    <row r="21" spans="2:10" ht="18" customHeight="1" x14ac:dyDescent="0.25">
      <c r="C21" s="66"/>
      <c r="D21" s="67"/>
      <c r="E21" s="8"/>
      <c r="F21" s="8"/>
      <c r="G21" s="8"/>
      <c r="H21" s="8"/>
      <c r="I21" s="9"/>
      <c r="J21" s="7"/>
    </row>
    <row r="22" spans="2:10" ht="18" customHeight="1" x14ac:dyDescent="0.25">
      <c r="C22" s="64" t="s">
        <v>16</v>
      </c>
      <c r="D22" s="65"/>
      <c r="E22" s="7"/>
      <c r="F22" s="8"/>
      <c r="G22" s="8"/>
      <c r="H22" s="8"/>
      <c r="I22" s="9"/>
      <c r="J22" s="7"/>
    </row>
    <row r="23" spans="2:10" ht="24.95" customHeight="1" x14ac:dyDescent="0.25">
      <c r="C23" s="60" t="s">
        <v>19</v>
      </c>
      <c r="D23" s="61"/>
      <c r="E23" s="10">
        <v>0</v>
      </c>
      <c r="F23" s="11">
        <v>0</v>
      </c>
      <c r="G23" s="11">
        <v>0</v>
      </c>
      <c r="H23" s="11">
        <f>SUM(E23:G23)</f>
        <v>0</v>
      </c>
      <c r="I23" s="37"/>
      <c r="J23" s="13">
        <f>+H23+I23</f>
        <v>0</v>
      </c>
    </row>
    <row r="24" spans="2:10" ht="24.95" customHeight="1" x14ac:dyDescent="0.25">
      <c r="C24" s="62" t="s">
        <v>20</v>
      </c>
      <c r="D24" s="63"/>
      <c r="E24" s="23">
        <v>0</v>
      </c>
      <c r="F24" s="8">
        <f>SUM('[1]PRE (STF_F101)'!$B$84)</f>
        <v>920000</v>
      </c>
      <c r="G24" s="14">
        <f>SUM('[2]PRE (STF_F101)'!$B$86)</f>
        <v>306000</v>
      </c>
      <c r="H24" s="8">
        <f t="shared" ref="H24:H29" si="2">SUM(E24:G24)</f>
        <v>1226000</v>
      </c>
      <c r="I24" s="15"/>
      <c r="J24" s="7">
        <f>+H24+I24</f>
        <v>1226000</v>
      </c>
    </row>
    <row r="25" spans="2:10" ht="24.95" customHeight="1" x14ac:dyDescent="0.25">
      <c r="C25" s="60" t="s">
        <v>29</v>
      </c>
      <c r="D25" s="61"/>
      <c r="E25" s="10">
        <f>SUM('[3]PRE (STF_F101)'!$B$84)</f>
        <v>2102000</v>
      </c>
      <c r="F25" s="11">
        <v>0</v>
      </c>
      <c r="G25" s="16">
        <f>SUM('[2]PRE (STF_F101)'!$B$84)</f>
        <v>110000</v>
      </c>
      <c r="H25" s="11">
        <f>SUM(E25:G25)</f>
        <v>2212000</v>
      </c>
      <c r="I25" s="17"/>
      <c r="J25" s="13">
        <f t="shared" ref="J25:J29" si="3">+H25+I25</f>
        <v>2212000</v>
      </c>
    </row>
    <row r="26" spans="2:10" ht="30" customHeight="1" thickBot="1" x14ac:dyDescent="0.3">
      <c r="C26" s="62" t="s">
        <v>21</v>
      </c>
      <c r="D26" s="63"/>
      <c r="E26" s="23">
        <v>0</v>
      </c>
      <c r="F26" s="8">
        <f>SUM('[1]PRE (STF_F101)'!$B$85)</f>
        <v>6095000</v>
      </c>
      <c r="G26" s="14">
        <f>SUM('[2]PRE (STF_F101)'!$B$85)</f>
        <v>1250000</v>
      </c>
      <c r="H26" s="8">
        <f t="shared" si="2"/>
        <v>7345000</v>
      </c>
      <c r="I26" s="15"/>
      <c r="J26" s="7">
        <f t="shared" si="3"/>
        <v>7345000</v>
      </c>
    </row>
    <row r="27" spans="2:10" ht="24.95" hidden="1" customHeight="1" x14ac:dyDescent="0.25">
      <c r="C27" s="23" t="s">
        <v>21</v>
      </c>
      <c r="D27" s="23"/>
      <c r="E27" s="23"/>
      <c r="F27" s="8"/>
      <c r="G27" s="14"/>
      <c r="H27" s="8">
        <f t="shared" si="2"/>
        <v>0</v>
      </c>
      <c r="I27" s="15"/>
      <c r="J27" s="7">
        <f t="shared" si="3"/>
        <v>0</v>
      </c>
    </row>
    <row r="28" spans="2:10" s="9" customFormat="1" ht="24.95" hidden="1" customHeight="1" x14ac:dyDescent="0.25">
      <c r="B28" s="1"/>
      <c r="C28" s="23" t="s">
        <v>22</v>
      </c>
      <c r="D28" s="23"/>
      <c r="E28" s="23"/>
      <c r="F28" s="8"/>
      <c r="G28" s="14"/>
      <c r="H28" s="8">
        <f t="shared" si="2"/>
        <v>0</v>
      </c>
      <c r="I28" s="15"/>
      <c r="J28" s="7">
        <f t="shared" si="3"/>
        <v>0</v>
      </c>
    </row>
    <row r="29" spans="2:10" s="9" customFormat="1" ht="24.95" hidden="1" customHeight="1" thickBot="1" x14ac:dyDescent="0.3">
      <c r="B29" s="1"/>
      <c r="C29" s="23" t="s">
        <v>23</v>
      </c>
      <c r="D29" s="23"/>
      <c r="E29" s="23"/>
      <c r="F29" s="8"/>
      <c r="G29" s="14"/>
      <c r="H29" s="8">
        <f t="shared" si="2"/>
        <v>0</v>
      </c>
      <c r="I29" s="15"/>
      <c r="J29" s="7">
        <f t="shared" si="3"/>
        <v>0</v>
      </c>
    </row>
    <row r="30" spans="2:10" s="9" customFormat="1" ht="39.950000000000003" customHeight="1" thickBot="1" x14ac:dyDescent="0.3">
      <c r="B30" s="1"/>
      <c r="C30" s="51" t="s">
        <v>17</v>
      </c>
      <c r="D30" s="52"/>
      <c r="E30" s="29">
        <f t="shared" ref="E30:H30" si="4">SUM(E23:E29)</f>
        <v>2102000</v>
      </c>
      <c r="F30" s="29">
        <f t="shared" si="4"/>
        <v>7015000</v>
      </c>
      <c r="G30" s="29">
        <f t="shared" si="4"/>
        <v>1666000</v>
      </c>
      <c r="H30" s="29">
        <f t="shared" si="4"/>
        <v>10783000</v>
      </c>
      <c r="I30" s="29">
        <f t="shared" ref="I30" si="5">SUM(I23:I29)</f>
        <v>0</v>
      </c>
      <c r="J30" s="29">
        <f t="shared" ref="J30" si="6">SUM(J23:J29)</f>
        <v>10783000</v>
      </c>
    </row>
    <row r="31" spans="2:10" s="9" customFormat="1" ht="45" customHeight="1" thickBot="1" x14ac:dyDescent="0.3">
      <c r="B31" s="1"/>
      <c r="C31" s="53" t="s">
        <v>28</v>
      </c>
      <c r="D31" s="54"/>
      <c r="E31" s="31">
        <f t="shared" ref="E31:G31" si="7">SUM(E20+E30)</f>
        <v>2102000</v>
      </c>
      <c r="F31" s="31">
        <f t="shared" si="7"/>
        <v>8466000</v>
      </c>
      <c r="G31" s="31">
        <f t="shared" si="7"/>
        <v>1850000</v>
      </c>
      <c r="H31" s="30">
        <f>SUM(H20+H30)</f>
        <v>12418000</v>
      </c>
      <c r="I31" s="32">
        <f>SUM(I20+I30)</f>
        <v>0</v>
      </c>
      <c r="J31" s="30">
        <f>SUM(J20+J30)</f>
        <v>12418000</v>
      </c>
    </row>
    <row r="32" spans="2:10" s="9" customFormat="1" ht="18" customHeight="1" x14ac:dyDescent="0.25">
      <c r="B32" s="1"/>
      <c r="F32" s="1"/>
      <c r="G32" s="1"/>
      <c r="H32" s="1"/>
      <c r="I32" s="1"/>
      <c r="J32" s="1"/>
    </row>
    <row r="33" spans="2:18" s="19" customFormat="1" ht="18" customHeight="1" x14ac:dyDescent="0.25">
      <c r="B33" s="72"/>
      <c r="D33" s="59"/>
      <c r="E33" s="59"/>
      <c r="F33" s="59"/>
      <c r="G33" s="38"/>
      <c r="H33" s="18"/>
      <c r="N33" s="18"/>
      <c r="Q33" s="18"/>
      <c r="R33" s="18"/>
    </row>
    <row r="34" spans="2:18" s="19" customFormat="1" ht="18" customHeight="1" x14ac:dyDescent="0.25">
      <c r="B34" s="72"/>
      <c r="D34" s="18"/>
      <c r="G34" s="38"/>
      <c r="H34" s="18"/>
      <c r="N34" s="18"/>
      <c r="Q34" s="18"/>
      <c r="R34" s="18"/>
    </row>
    <row r="35" spans="2:18" s="19" customFormat="1" ht="18" customHeight="1" x14ac:dyDescent="0.25">
      <c r="B35" s="72"/>
      <c r="D35" s="18"/>
      <c r="G35" s="38"/>
      <c r="H35" s="18"/>
      <c r="N35" s="18"/>
      <c r="Q35" s="18"/>
      <c r="R35" s="18"/>
    </row>
    <row r="36" spans="2:18" s="19" customFormat="1" ht="18" customHeight="1" x14ac:dyDescent="0.25">
      <c r="B36" s="73"/>
      <c r="D36" s="41"/>
      <c r="E36" s="21"/>
      <c r="G36" s="39"/>
      <c r="H36" s="18"/>
      <c r="M36" s="20"/>
      <c r="N36" s="18"/>
      <c r="Q36" s="18"/>
      <c r="R36" s="21"/>
    </row>
    <row r="37" spans="2:18" s="19" customFormat="1" ht="18" customHeight="1" x14ac:dyDescent="0.25">
      <c r="B37" s="72"/>
      <c r="D37" s="40"/>
      <c r="E37" s="18"/>
      <c r="G37" s="38"/>
      <c r="H37" s="18"/>
      <c r="N37" s="18"/>
      <c r="Q37" s="18"/>
      <c r="R37" s="18"/>
    </row>
    <row r="38" spans="2:18" s="19" customFormat="1" ht="18" customHeight="1" x14ac:dyDescent="0.25">
      <c r="B38" s="18"/>
      <c r="F38" s="18"/>
      <c r="G38" s="18"/>
      <c r="H38" s="18"/>
      <c r="I38" s="18"/>
      <c r="J38" s="18"/>
    </row>
    <row r="39" spans="2:18" s="9" customFormat="1" ht="18" customHeight="1" x14ac:dyDescent="0.25">
      <c r="B39" s="1"/>
      <c r="F39" s="1"/>
      <c r="G39" s="1"/>
      <c r="H39" s="1"/>
      <c r="I39" s="1"/>
      <c r="J39" s="1"/>
    </row>
    <row r="40" spans="2:18" ht="18" customHeight="1" x14ac:dyDescent="0.25">
      <c r="F40" s="9"/>
      <c r="G40" s="9"/>
      <c r="H40" s="9"/>
      <c r="I40" s="9"/>
      <c r="J40" s="9"/>
    </row>
    <row r="43" spans="2:18" ht="18" customHeight="1" x14ac:dyDescent="0.25">
      <c r="F43" s="9"/>
      <c r="H43" s="9"/>
      <c r="I43" s="9"/>
      <c r="J43" s="9"/>
    </row>
    <row r="45" spans="2:18" ht="18" customHeight="1" x14ac:dyDescent="0.25">
      <c r="F45" s="9"/>
      <c r="G45" s="9"/>
      <c r="H45" s="9"/>
      <c r="I45" s="9"/>
    </row>
    <row r="56" spans="6:6" ht="18" customHeight="1" x14ac:dyDescent="0.25">
      <c r="F56" s="22"/>
    </row>
  </sheetData>
  <mergeCells count="24">
    <mergeCell ref="C8:D8"/>
    <mergeCell ref="C30:D30"/>
    <mergeCell ref="C31:D31"/>
    <mergeCell ref="C6:D7"/>
    <mergeCell ref="D33:F33"/>
    <mergeCell ref="C25:D25"/>
    <mergeCell ref="C26:D26"/>
    <mergeCell ref="C22:D22"/>
    <mergeCell ref="C21:D21"/>
    <mergeCell ref="C9:D9"/>
    <mergeCell ref="C10:D10"/>
    <mergeCell ref="C19:D19"/>
    <mergeCell ref="C20:D20"/>
    <mergeCell ref="C23:D23"/>
    <mergeCell ref="C24:D24"/>
    <mergeCell ref="C2:J2"/>
    <mergeCell ref="C3:J3"/>
    <mergeCell ref="C4:J4"/>
    <mergeCell ref="F6:F7"/>
    <mergeCell ref="G6:G7"/>
    <mergeCell ref="H6:H7"/>
    <mergeCell ref="I6:I7"/>
    <mergeCell ref="J6:J7"/>
    <mergeCell ref="E6:E7"/>
  </mergeCells>
  <printOptions horizontalCentered="1" verticalCentered="1"/>
  <pageMargins left="0.59055118110236227" right="0.39370078740157483" top="0.59055118110236227" bottom="0.39370078740157483" header="0.31496062992125984" footer="0.31496062992125984"/>
  <pageSetup paperSize="14" scale="7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</dc:creator>
  <cp:lastModifiedBy>Jansen</cp:lastModifiedBy>
  <cp:lastPrinted>2023-07-27T02:14:04Z</cp:lastPrinted>
  <dcterms:created xsi:type="dcterms:W3CDTF">2021-12-01T01:24:35Z</dcterms:created>
  <dcterms:modified xsi:type="dcterms:W3CDTF">2023-07-27T02:14:11Z</dcterms:modified>
</cp:coreProperties>
</file>