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iles\APP &amp; PPMP\2023\APP 2023\APP 2023 Supplemental\"/>
    </mc:Choice>
  </mc:AlternateContent>
  <xr:revisionPtr revIDLastSave="0" documentId="13_ncr:1_{EB202208-95BF-4FCF-BD61-8A6CCE8AF2A9}" xr6:coauthVersionLast="47" xr6:coauthVersionMax="47" xr10:uidLastSave="{00000000-0000-0000-0000-000000000000}"/>
  <bookViews>
    <workbookView xWindow="-120" yWindow="-120" windowWidth="29040" windowHeight="15840" xr2:uid="{63B0ED05-CE84-4DD6-AA20-EA999EC48800}"/>
  </bookViews>
  <sheets>
    <sheet name="APP 2023 IGP" sheetId="1" r:id="rId1"/>
    <sheet name="Categories" sheetId="2" r:id="rId2"/>
    <sheet name="PRE (STF_F101)" sheetId="3" r:id="rId3"/>
  </sheets>
  <definedNames>
    <definedName name="_xlnm._FilterDatabase" localSheetId="0" hidden="1">'APP 2023 IGP'!$A$5:$IX$5</definedName>
    <definedName name="_xlnm._FilterDatabase" localSheetId="1" hidden="1">Categories!$A$1:$D$158</definedName>
    <definedName name="_xlnm.Print_Area" localSheetId="0">'APP 2023 IGP'!$A$1:$O$8</definedName>
    <definedName name="_xlnm.Print_Titles" localSheetId="0">'APP 2023 IGP'!$1:$4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4" i="3" l="1"/>
  <c r="M8" i="1"/>
  <c r="N8" i="1"/>
  <c r="L8" i="1"/>
  <c r="N7" i="1" l="1"/>
  <c r="B50" i="3"/>
  <c r="B46" i="3"/>
  <c r="B22" i="3"/>
  <c r="B18" i="3"/>
  <c r="B12" i="3"/>
  <c r="B15" i="3" s="1"/>
  <c r="L7" i="1" l="1"/>
  <c r="B28" i="3"/>
  <c r="B60" i="3"/>
  <c r="B67" i="3"/>
  <c r="B34" i="3" l="1"/>
  <c r="B82" i="3" s="1"/>
  <c r="B86" i="3" s="1"/>
  <c r="C158" i="2"/>
</calcChain>
</file>

<file path=xl/sharedStrings.xml><?xml version="1.0" encoding="utf-8"?>
<sst xmlns="http://schemas.openxmlformats.org/spreadsheetml/2006/main" count="549" uniqueCount="444">
  <si>
    <t>Department of Budget and Management Procurement Monitoring Report as of month/day/2006</t>
  </si>
  <si>
    <t>Code (PAP)</t>
  </si>
  <si>
    <t>Procurement     Program/Project</t>
  </si>
  <si>
    <t>PMO/             End-User</t>
  </si>
  <si>
    <t>Mode of Procurement</t>
  </si>
  <si>
    <t>Schedule for Each Procurement Activity</t>
  </si>
  <si>
    <t>Source of Funds</t>
  </si>
  <si>
    <t>Estimated Budget (PhP)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</si>
  <si>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</si>
  <si>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</si>
  <si>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</si>
  <si>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</si>
  <si>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Notice of Award</t>
  </si>
  <si>
    <t>Contract Signing</t>
  </si>
  <si>
    <t>Total</t>
  </si>
  <si>
    <t>MOOE</t>
  </si>
  <si>
    <t>CO</t>
  </si>
  <si>
    <t>Pre-Proc Conference</t>
  </si>
  <si>
    <t>Ads/Post of IAEB</t>
  </si>
  <si>
    <t>Pre-bid Conf</t>
  </si>
  <si>
    <t>Eligibility Check</t>
  </si>
  <si>
    <t>Sub/Open of Bids</t>
  </si>
  <si>
    <t>Bid Evaluation</t>
  </si>
  <si>
    <t>Post Qual</t>
  </si>
  <si>
    <t>Contract Award</t>
  </si>
  <si>
    <t>Notice to Proceed</t>
  </si>
  <si>
    <t>Delivery/ Accept</t>
  </si>
  <si>
    <t>Payment Process</t>
  </si>
  <si>
    <t>Pre-Proc Conf</t>
  </si>
  <si>
    <t>Competitive Bidding</t>
  </si>
  <si>
    <t>Quantity/ Size</t>
  </si>
  <si>
    <t>5</t>
  </si>
  <si>
    <t>AIRCONDITIONING AND AIRCONDITIONING SYSTEMS</t>
  </si>
  <si>
    <t>Unit Price</t>
  </si>
  <si>
    <t>10</t>
  </si>
  <si>
    <t>APPLIANCES</t>
  </si>
  <si>
    <t>13</t>
  </si>
  <si>
    <t>AUDIO AND VISUAL EQUIPMENT</t>
  </si>
  <si>
    <t>47</t>
  </si>
  <si>
    <t>FLAGS</t>
  </si>
  <si>
    <t>51</t>
  </si>
  <si>
    <t>FUELS/FUEL ADDITIVES &amp; LUBRICANTS AND ANTI CORROSIVE</t>
  </si>
  <si>
    <t>53</t>
  </si>
  <si>
    <t>FURNITURE</t>
  </si>
  <si>
    <t>57</t>
  </si>
  <si>
    <t>GARMENTS</t>
  </si>
  <si>
    <t>61</t>
  </si>
  <si>
    <t>GENERAL REPAIR AND MAINTENANCE SERVICES</t>
  </si>
  <si>
    <t>73</t>
  </si>
  <si>
    <t>INFORMATION TECHNOLOGY</t>
  </si>
  <si>
    <t>74</t>
  </si>
  <si>
    <t>INFORMATION TECHNOLOGY PARTS &amp; ACCESSORIES &amp; PERIP</t>
  </si>
  <si>
    <t>80</t>
  </si>
  <si>
    <t>JANITORIAL SERVICES</t>
  </si>
  <si>
    <t>Janitorial Services</t>
  </si>
  <si>
    <t>81</t>
  </si>
  <si>
    <t>JANITORIAL SUPPLIES</t>
  </si>
  <si>
    <t>82</t>
  </si>
  <si>
    <t>KITCHENWARE</t>
  </si>
  <si>
    <t>104</t>
  </si>
  <si>
    <t>OFFICE SUPPLIES AND DEVICES</t>
  </si>
  <si>
    <t>TIMEPIECES AND JEWELRY AND GEMSTONE PRODUCTS</t>
  </si>
  <si>
    <t>GRAND TOTAL</t>
  </si>
  <si>
    <t>2</t>
  </si>
  <si>
    <t>AGRICULTURAL CHEMICALS</t>
  </si>
  <si>
    <t>9</t>
  </si>
  <si>
    <t>ANIMAL FEEDS</t>
  </si>
  <si>
    <t>37</t>
  </si>
  <si>
    <t>EDUCATION MATERIALS AND SUPPLIES</t>
  </si>
  <si>
    <t>45</t>
  </si>
  <si>
    <t>FIRE FIGHTING &amp; RESCUE AND SAFETY EQUIPMENT</t>
  </si>
  <si>
    <t>Advertisement/ Posting of IB/REI</t>
  </si>
  <si>
    <t>Submission/ Opening of Bids</t>
  </si>
  <si>
    <t>63</t>
  </si>
  <si>
    <t>GROCERY ITEMS</t>
  </si>
  <si>
    <t>119</t>
  </si>
  <si>
    <t>PRINTING SUPPLIES</t>
  </si>
  <si>
    <t>SOFTWARE</t>
  </si>
  <si>
    <t>CODE</t>
  </si>
  <si>
    <t>GENERAL DESCRIPTION</t>
  </si>
  <si>
    <t>TOTAL AMOUNT</t>
  </si>
  <si>
    <t>OBJECT OF EXPENDITURE</t>
  </si>
  <si>
    <t>1</t>
  </si>
  <si>
    <t>ADVERTISING AGENCY SERVICES</t>
  </si>
  <si>
    <t>Advertising Expenses</t>
  </si>
  <si>
    <t>Agricutural Supplies Expenses</t>
  </si>
  <si>
    <t>3</t>
  </si>
  <si>
    <t>AGRICULTURAL MACHINERY AND EQUIPMENT</t>
  </si>
  <si>
    <t>4</t>
  </si>
  <si>
    <t>AGRICULTURAL PRODUCTS (SEEDS, SEEDLINGS, PLANTS…)</t>
  </si>
  <si>
    <t>Other Supplies and Materials Expenses</t>
  </si>
  <si>
    <t>6</t>
  </si>
  <si>
    <t>AIRCONDITIONING MAINTENANCE SERVICES</t>
  </si>
  <si>
    <t>Repair and Maintenance - Machinery and Equipment</t>
  </si>
  <si>
    <t>7</t>
  </si>
  <si>
    <t>AIRCRAFT SPARE PARTS</t>
  </si>
  <si>
    <t>8</t>
  </si>
  <si>
    <t>AMMUNITION AND EXPLOSIVES</t>
  </si>
  <si>
    <t>11</t>
  </si>
  <si>
    <t>ARCHITECTURAL DESIGN</t>
  </si>
  <si>
    <t>12</t>
  </si>
  <si>
    <t>ARTS AND CRAFTS ACCESSORIES AND SUPPLIES</t>
  </si>
  <si>
    <t>14</t>
  </si>
  <si>
    <t>AUTOMATION EQUIPMENT</t>
  </si>
  <si>
    <t>15</t>
  </si>
  <si>
    <t>AVIATION PRODUCTS</t>
  </si>
  <si>
    <t>16</t>
  </si>
  <si>
    <t>BEDCLOTHES, LINENS AND TOWELS</t>
  </si>
  <si>
    <t>17</t>
  </si>
  <si>
    <t>BEVERAGES</t>
  </si>
  <si>
    <t>18</t>
  </si>
  <si>
    <t>BOOKS, MAPS AND OTHER PUBLICATIONS</t>
  </si>
  <si>
    <t>Textbooks &amp; Instructional Materials Expenses</t>
  </si>
  <si>
    <t>19</t>
  </si>
  <si>
    <t>CARGO FORWARDING AND HAULING SERVICES</t>
  </si>
  <si>
    <t>20</t>
  </si>
  <si>
    <t>CATERING SERVICES</t>
  </si>
  <si>
    <t>Representation Expenses</t>
  </si>
  <si>
    <t>21</t>
  </si>
  <si>
    <t>CHEMICAL DETERGENTS</t>
  </si>
  <si>
    <t>22</t>
  </si>
  <si>
    <t>CHEMICALS AND CHEMICAL PRODUCTS</t>
  </si>
  <si>
    <t>23</t>
  </si>
  <si>
    <t>COMMUNICATION EQUIPMENT</t>
  </si>
  <si>
    <t>24</t>
  </si>
  <si>
    <t>COMMUNICATION EQUIPMENT AND PARTS AND ACCESSORIES</t>
  </si>
  <si>
    <t>25</t>
  </si>
  <si>
    <t>COMPUTER FURNITURE</t>
  </si>
  <si>
    <t>26</t>
  </si>
  <si>
    <t>CONSTRUCTION EQUIPMENT</t>
  </si>
  <si>
    <t>27</t>
  </si>
  <si>
    <t>CONSTRUCTION MANAGEMENT SERVICES</t>
  </si>
  <si>
    <t>28</t>
  </si>
  <si>
    <t>CONSTRUCTION MATERIALS AND SUPPLIES</t>
  </si>
  <si>
    <t>29</t>
  </si>
  <si>
    <t>CONSTRUCTION PROJECTS</t>
  </si>
  <si>
    <t>30</t>
  </si>
  <si>
    <t>CONSULTING SERVICES</t>
  </si>
  <si>
    <t>31</t>
  </si>
  <si>
    <t>CORPORATE GIVEAWAYS</t>
  </si>
  <si>
    <t>32</t>
  </si>
  <si>
    <t>DAIRY PRODUCTS</t>
  </si>
  <si>
    <t>33</t>
  </si>
  <si>
    <t>DIAGNOSTIC AND LABORATORY SERVICES</t>
  </si>
  <si>
    <t>Labor and Wages (JO)</t>
  </si>
  <si>
    <t>34</t>
  </si>
  <si>
    <t>DRUGS AND MEDICINES</t>
  </si>
  <si>
    <t>Drugs &amp; Medicines Expenses</t>
  </si>
  <si>
    <t>35</t>
  </si>
  <si>
    <t>EDITORIAL, DESIGN, GRAPHICS AND FINE ART SERVICES</t>
  </si>
  <si>
    <t>Printing and Publication Expenses</t>
  </si>
  <si>
    <t>36</t>
  </si>
  <si>
    <t>EDUCATION AND TRAINING SERVICES</t>
  </si>
  <si>
    <t>Training Expenses</t>
  </si>
  <si>
    <t>38</t>
  </si>
  <si>
    <t>ELECTRICAL SUPPLIES</t>
  </si>
  <si>
    <t>39</t>
  </si>
  <si>
    <t>ELECTRICAL SYSTEMS AND LIGHTING COMPONENTS</t>
  </si>
  <si>
    <t>40</t>
  </si>
  <si>
    <t>ELECTRONIC PART AND COMPONENTS</t>
  </si>
  <si>
    <t>41</t>
  </si>
  <si>
    <t>ENGINEERING AND LABORATORY TESTING EQUIPMENT</t>
  </si>
  <si>
    <t>42</t>
  </si>
  <si>
    <t>ENVIRONMENTAL HEALTH/SAFETY EQUIPMENT</t>
  </si>
  <si>
    <t>43</t>
  </si>
  <si>
    <t>EVENTS MANAGEMENT</t>
  </si>
  <si>
    <t>44</t>
  </si>
  <si>
    <t>FERTILIZERS</t>
  </si>
  <si>
    <t>46</t>
  </si>
  <si>
    <t>FIXTURES</t>
  </si>
  <si>
    <t>48</t>
  </si>
  <si>
    <t>FOOD PROCESSING EQUIPMENT</t>
  </si>
  <si>
    <t>49</t>
  </si>
  <si>
    <t>FOOD STUFF</t>
  </si>
  <si>
    <t>50</t>
  </si>
  <si>
    <t>FREIGHT FORWARDER SERVICES</t>
  </si>
  <si>
    <t>Transportation and Delivery expenses</t>
  </si>
  <si>
    <t>Fuel, Oil &amp; Lubricants Expenses</t>
  </si>
  <si>
    <t>52</t>
  </si>
  <si>
    <t>FUNERAL AND ASSOCIATED SERVICES</t>
  </si>
  <si>
    <t>54</t>
  </si>
  <si>
    <t>FURNITURE PARTS AND ACCESSORIES</t>
  </si>
  <si>
    <t>55</t>
  </si>
  <si>
    <t>GAMES AND TOYS</t>
  </si>
  <si>
    <t>56</t>
  </si>
  <si>
    <t>GAMING EQUIPMENT AND PARAPHERNALIA</t>
  </si>
  <si>
    <t>58</t>
  </si>
  <si>
    <t>GENERAL CONTRACTOR</t>
  </si>
  <si>
    <t>59</t>
  </si>
  <si>
    <t>GENERAL ENGINEERING SERVICES</t>
  </si>
  <si>
    <t>60</t>
  </si>
  <si>
    <t>GENERAL MERCHANDISE</t>
  </si>
  <si>
    <t>Repair and Maintenance - Buildings and Other Structures</t>
  </si>
  <si>
    <t>62</t>
  </si>
  <si>
    <t>GEOTECHNICAL INSTRUMENTATION</t>
  </si>
  <si>
    <t>64</t>
  </si>
  <si>
    <t>GUNS AND WEAPONS</t>
  </si>
  <si>
    <t>65</t>
  </si>
  <si>
    <t>HARDWARE AND CONSTRUCTION SUPPLIES</t>
  </si>
  <si>
    <t>66</t>
  </si>
  <si>
    <t>HOSPITAL / MEDICAL EQUIPMENT</t>
  </si>
  <si>
    <t>Medical, Dental  &amp; Laboratory Supplies Expenses</t>
  </si>
  <si>
    <t>67</t>
  </si>
  <si>
    <t>HOSPITAL / MEDICAL EQUIPMENT SERVICES</t>
  </si>
  <si>
    <t>68</t>
  </si>
  <si>
    <t>HOTEL AND LODGING AND MEETING FACILITIES</t>
  </si>
  <si>
    <t>69</t>
  </si>
  <si>
    <t>HYDROLOGICAL INSTRUMENTS</t>
  </si>
  <si>
    <t>70</t>
  </si>
  <si>
    <t>INDUSTRIAL MACHINERY AND EQUIPMENT</t>
  </si>
  <si>
    <t>71</t>
  </si>
  <si>
    <t>INDUSTRIAL PUMPS AND COMPRESSORS</t>
  </si>
  <si>
    <t>72</t>
  </si>
  <si>
    <t>INDUSTRIAL SAFETY EQUIPMENT</t>
  </si>
  <si>
    <t>75</t>
  </si>
  <si>
    <t>INSTITUTIONAL FOOD SERVICES EQUIPMENT</t>
  </si>
  <si>
    <t>76</t>
  </si>
  <si>
    <t>INTERNET SERVICES</t>
  </si>
  <si>
    <t>Internet Subscription  Expenses</t>
  </si>
  <si>
    <t>77</t>
  </si>
  <si>
    <t>INVESTIGATIVE EQUIPMENT</t>
  </si>
  <si>
    <t>78</t>
  </si>
  <si>
    <t>IT BROADCASTING AND TELECOMMUNICATIONS</t>
  </si>
  <si>
    <t>79</t>
  </si>
  <si>
    <t>JANITORIAL EQUIPMENT</t>
  </si>
  <si>
    <t>83</t>
  </si>
  <si>
    <t>LABORATORY SUPPLIES AND EQUIPMENT</t>
  </si>
  <si>
    <t>84</t>
  </si>
  <si>
    <t>LAUNDRY SERVICES</t>
  </si>
  <si>
    <t>85</t>
  </si>
  <si>
    <t>LEASE AND RENTAL OF PROPERTY OR BUILDING</t>
  </si>
  <si>
    <t>86</t>
  </si>
  <si>
    <t>LIFTING EQUIPMENT AND ACCESSORIES</t>
  </si>
  <si>
    <t>87</t>
  </si>
  <si>
    <t>LIVE ANIMALS (LIVESTOCK, BIRDS, LIVE FISH &amp; ETC…)</t>
  </si>
  <si>
    <t>88</t>
  </si>
  <si>
    <t>MACHINE TOOLS</t>
  </si>
  <si>
    <t>89</t>
  </si>
  <si>
    <t>MAIL AND CARGO TRANSPORT SERVICES</t>
  </si>
  <si>
    <t>Postage &amp; Courier Services</t>
  </si>
  <si>
    <t>90</t>
  </si>
  <si>
    <t>MARINE TRANSPORT</t>
  </si>
  <si>
    <t>91</t>
  </si>
  <si>
    <t>MARITIME SPARE PARTS</t>
  </si>
  <si>
    <t>92</t>
  </si>
  <si>
    <t>MARKET RESEARCH SERVICES</t>
  </si>
  <si>
    <t>93</t>
  </si>
  <si>
    <t>MEDICAL AND DENTAL EQUIPMENT</t>
  </si>
  <si>
    <t>94</t>
  </si>
  <si>
    <t>MEDICAL SUPPLIES AND LABORATORY INSTRUMENT</t>
  </si>
  <si>
    <t>95</t>
  </si>
  <si>
    <t>METAL FABRICATION</t>
  </si>
  <si>
    <t>96</t>
  </si>
  <si>
    <t>MICROFILM EQUIPMENT - SUPPLIES AND ACCESSORIES</t>
  </si>
  <si>
    <t>97</t>
  </si>
  <si>
    <t>MUSICAL INSTRUMENT PARTS AND ACCESSORIES</t>
  </si>
  <si>
    <t>98</t>
  </si>
  <si>
    <t xml:space="preserve">MUSICAL INSTRUMENT </t>
  </si>
  <si>
    <t>99</t>
  </si>
  <si>
    <t>NAVIGATION EQUIPMENT</t>
  </si>
  <si>
    <t>100</t>
  </si>
  <si>
    <t>NEWSPAPERS</t>
  </si>
  <si>
    <t>Subscription Expenses</t>
  </si>
  <si>
    <t>101</t>
  </si>
  <si>
    <t>OFFICE EQUIPMENT</t>
  </si>
  <si>
    <t>Office Supplies Expenses</t>
  </si>
  <si>
    <t>102</t>
  </si>
  <si>
    <t>OFFICE EQUIPMENT PARTS AND ACCESSORIES</t>
  </si>
  <si>
    <t>103</t>
  </si>
  <si>
    <t>OFFICE EQUIPMENT SUPPLIES AND CONSUMABLES</t>
  </si>
  <si>
    <t>105</t>
  </si>
  <si>
    <t>OIL/HEAT CHEMICAL RESISTANT RUBBER</t>
  </si>
  <si>
    <t>106</t>
  </si>
  <si>
    <t>ORDNANCE PRODUCTS</t>
  </si>
  <si>
    <t>107</t>
  </si>
  <si>
    <t>PACKAGING SUPPLIES AND MATERIALS</t>
  </si>
  <si>
    <t>108</t>
  </si>
  <si>
    <t>PERSONAL CARE PRODUCTS</t>
  </si>
  <si>
    <t>109</t>
  </si>
  <si>
    <t>PEST CONTROL PRODUCTS</t>
  </si>
  <si>
    <t>110</t>
  </si>
  <si>
    <t>PEST CONTROL SERVICES</t>
  </si>
  <si>
    <t>111</t>
  </si>
  <si>
    <t>PHOTOGRAPHIC EQUIPMENT</t>
  </si>
  <si>
    <t>112</t>
  </si>
  <si>
    <t>PHOTOGRAPHIC PARTS, SUPPLIES AND ACCESSORIES</t>
  </si>
  <si>
    <t>113</t>
  </si>
  <si>
    <t>PHOTOGRAPHY SERVICES</t>
  </si>
  <si>
    <t>114</t>
  </si>
  <si>
    <t>PLASTIC PRODUCTS</t>
  </si>
  <si>
    <t>115</t>
  </si>
  <si>
    <t>POWER GENERATION AND DISTRIBUTION MACHINERY</t>
  </si>
  <si>
    <t>116</t>
  </si>
  <si>
    <t>PRESERVED OR PROCESSED FOODS</t>
  </si>
  <si>
    <t>117</t>
  </si>
  <si>
    <t>PRINT AND BROADCAST AND AERIAL ADVERTISING</t>
  </si>
  <si>
    <t>118</t>
  </si>
  <si>
    <t>PRINTING SERVICES</t>
  </si>
  <si>
    <t>Printing and Publication expenses</t>
  </si>
  <si>
    <t>120</t>
  </si>
  <si>
    <t>PUBLIC RELATIONS PROGRAMS OR SERVICES</t>
  </si>
  <si>
    <t>121</t>
  </si>
  <si>
    <t>PURSES, HANDBAGS AND BAGS</t>
  </si>
  <si>
    <t>122</t>
  </si>
  <si>
    <t>PYROTECHNICS AND FIREWORKS</t>
  </si>
  <si>
    <t>123</t>
  </si>
  <si>
    <t>QUARTERMASTER ITEMS</t>
  </si>
  <si>
    <t>124</t>
  </si>
  <si>
    <t>RADIOLIGICAL/DIAGNOSTIC EQUIPMENT</t>
  </si>
  <si>
    <t>125</t>
  </si>
  <si>
    <t>REPRODUCTION SERVICES</t>
  </si>
  <si>
    <t>126</t>
  </si>
  <si>
    <t>RENT</t>
  </si>
  <si>
    <t>Rent</t>
  </si>
  <si>
    <t>127</t>
  </si>
  <si>
    <t>RICE MILLING SERVICES</t>
  </si>
  <si>
    <t>128</t>
  </si>
  <si>
    <t>SAFETY AND OCCUPATIONAL PRODUCTS</t>
  </si>
  <si>
    <t>129</t>
  </si>
  <si>
    <t>SECURITY SERVICES</t>
  </si>
  <si>
    <t>Security Services</t>
  </si>
  <si>
    <t>130</t>
  </si>
  <si>
    <t>SECURITY SURVEILLANCE AND DETECTION EQUIPMENT</t>
  </si>
  <si>
    <t>131</t>
  </si>
  <si>
    <t>SERVICES</t>
  </si>
  <si>
    <t>132</t>
  </si>
  <si>
    <t>SIGNAGE AND ACCESSORIES</t>
  </si>
  <si>
    <t>133</t>
  </si>
  <si>
    <t>SPORTING GOODS</t>
  </si>
  <si>
    <t>134</t>
  </si>
  <si>
    <t>135</t>
  </si>
  <si>
    <t>STRUCTURED CABLING</t>
  </si>
  <si>
    <t>136</t>
  </si>
  <si>
    <t>SUB-STATION CONTRACTORS</t>
  </si>
  <si>
    <t>137</t>
  </si>
  <si>
    <t>SURVEYING INSTRUMENTS</t>
  </si>
  <si>
    <t>138</t>
  </si>
  <si>
    <t>SURVEYING SERVICES</t>
  </si>
  <si>
    <t>139</t>
  </si>
  <si>
    <t>SYSTEMS INTEGRATION</t>
  </si>
  <si>
    <t>140</t>
  </si>
  <si>
    <t>TELECOMMUNICATIONS PROVIDER</t>
  </si>
  <si>
    <t>141</t>
  </si>
  <si>
    <t>TEXTILES</t>
  </si>
  <si>
    <t>Other MOOE</t>
  </si>
  <si>
    <t>142</t>
  </si>
  <si>
    <t>143</t>
  </si>
  <si>
    <t>TOKENS AND AWARDS</t>
  </si>
  <si>
    <t>144</t>
  </si>
  <si>
    <t>TRAFFIC CONTROL SYSTEMS</t>
  </si>
  <si>
    <t>145</t>
  </si>
  <si>
    <t>TRANMISSION AND DISTRIBUTION LINES</t>
  </si>
  <si>
    <t>146</t>
  </si>
  <si>
    <t>TRANSPORTATION AND COMMUNICATIONS SERVICES</t>
  </si>
  <si>
    <t>147</t>
  </si>
  <si>
    <t>TRAVEL, FOOD, LODGING AND ENTERTAINMENT SERVICES</t>
  </si>
  <si>
    <t>Travel - Local</t>
  </si>
  <si>
    <t>148</t>
  </si>
  <si>
    <t>VEHICLE PARTS AND ACCESSORIES</t>
  </si>
  <si>
    <t>149</t>
  </si>
  <si>
    <t>VEHICLE REPAIR AND MAINTENANCE</t>
  </si>
  <si>
    <t>150</t>
  </si>
  <si>
    <t>VEHICLES</t>
  </si>
  <si>
    <t>151</t>
  </si>
  <si>
    <t>VETERINARY PRODUCTS AND SUPPLIES</t>
  </si>
  <si>
    <t>152</t>
  </si>
  <si>
    <t>VIDEO PRODUCTION SERVICES</t>
  </si>
  <si>
    <t>153</t>
  </si>
  <si>
    <t>WASTE MANAGEMENT AND RECYCLING</t>
  </si>
  <si>
    <t>154</t>
  </si>
  <si>
    <t>WATER AND WASTE WATER TREATMENT SUPPLY &amp; DISPOSAL</t>
  </si>
  <si>
    <t>155</t>
  </si>
  <si>
    <t>WATER SERVICE CONNECTION MATERIALS/FITTINGS</t>
  </si>
  <si>
    <t>156</t>
  </si>
  <si>
    <t>WELL DRILLING AND CONSTRUCTION SERVICES</t>
  </si>
  <si>
    <t>TOTAL</t>
  </si>
  <si>
    <t>WESTERN MINDANAO STATE UNIVERSITY</t>
  </si>
  <si>
    <t>PROGRAM OF RECEIPTS AND EXPENDITURES (PRE)</t>
  </si>
  <si>
    <t>STF/F101</t>
  </si>
  <si>
    <t>FY 2023</t>
  </si>
  <si>
    <t>(College/Office)</t>
  </si>
  <si>
    <t>PARTICULARS</t>
  </si>
  <si>
    <t>AMOUNT</t>
  </si>
  <si>
    <t>ESTIMATED COLLECTION (CEILING)</t>
  </si>
  <si>
    <t>A. PERSONNEL SERVICES</t>
  </si>
  <si>
    <t>OTHER COMPENSATION</t>
  </si>
  <si>
    <t>Honoraria (Teaching Overload)</t>
  </si>
  <si>
    <t>TOTAL, PERSONNEL SERVICES</t>
  </si>
  <si>
    <t>B. MOOE</t>
  </si>
  <si>
    <t>TRAVEL EXPENSES*</t>
  </si>
  <si>
    <t xml:space="preserve">Local </t>
  </si>
  <si>
    <t>Foreign</t>
  </si>
  <si>
    <t>COMMUNICATION SERVICES</t>
  </si>
  <si>
    <t>Telephone Expenses - Landline</t>
  </si>
  <si>
    <t>Telephone Expenses - Mobile</t>
  </si>
  <si>
    <t>Internet Subscription Expenses</t>
  </si>
  <si>
    <t>REPAIR AND MAINTENANCE</t>
  </si>
  <si>
    <t>Land Improvements</t>
  </si>
  <si>
    <t>Infrastructure Assets</t>
  </si>
  <si>
    <t>Buildings and Other Structures</t>
  </si>
  <si>
    <t>Machinery and Equipment</t>
  </si>
  <si>
    <t>SUPPLIES AND MATERIALS</t>
  </si>
  <si>
    <t>Accountable Forms Expenses</t>
  </si>
  <si>
    <t>Non-Accountable Forms Expenses</t>
  </si>
  <si>
    <t>Food Supplies</t>
  </si>
  <si>
    <t>Other Supplies  and Materials Expenses</t>
  </si>
  <si>
    <t>UTILITY EXPENSES</t>
  </si>
  <si>
    <t>Water Expenses</t>
  </si>
  <si>
    <t>Electricity Expenses</t>
  </si>
  <si>
    <t>TRAINING AND SCHOLARSHIP EXPENSES*</t>
  </si>
  <si>
    <t>Scholarship Expenses</t>
  </si>
  <si>
    <t>AWARDS / REWARDS / PRIZES</t>
  </si>
  <si>
    <t>FINANCIAL ASSISTANCE / SUBSIDY</t>
  </si>
  <si>
    <t>SUBSIDIES - OTHERS</t>
  </si>
  <si>
    <t>GENERAL SERVICES</t>
  </si>
  <si>
    <t>Other General Services (COS Personnel)</t>
  </si>
  <si>
    <t>LABOR &amp; WAGES (Job Orders / JO)</t>
  </si>
  <si>
    <t>OTHER MOOE</t>
  </si>
  <si>
    <t>Advertising expenses</t>
  </si>
  <si>
    <t>Membership Dues &amp; Contribution to Organization</t>
  </si>
  <si>
    <t>MISCELLANEOUS EXPENSES</t>
  </si>
  <si>
    <t>TOTAL, MOOE</t>
  </si>
  <si>
    <t>C. Capital Outlay</t>
  </si>
  <si>
    <t>* Travel and Training Expenses are to be supported with the HRMO form / template</t>
  </si>
  <si>
    <t xml:space="preserve">     on "Training Needs Assessment"</t>
  </si>
  <si>
    <t>** Items costing Php 15,000.00 and above per unit are to be EXCLUDED</t>
  </si>
  <si>
    <t xml:space="preserve">     from Supplies and Materials, instead, are included in a separate list of</t>
  </si>
  <si>
    <t xml:space="preserve">     Capital Outlay Proposals, ranked in order of priority.</t>
  </si>
  <si>
    <t>Submitted by:</t>
  </si>
  <si>
    <t>(Signature Over Printed Name)</t>
  </si>
  <si>
    <t>(Designation)</t>
  </si>
  <si>
    <t>Mobile Phone No.: _______________________________________</t>
  </si>
  <si>
    <t>Office Landline No.: ______________________________________</t>
  </si>
  <si>
    <t>Remarks (brief description of Program/Activity/Project)</t>
  </si>
  <si>
    <t>Western Mindanao State University Supplemental Annual Procurement Plan for FY 2023</t>
  </si>
  <si>
    <t>Memorandum No. 49, April 3, 2023</t>
  </si>
  <si>
    <t>August 3, 2023</t>
  </si>
  <si>
    <t>August 18, 2023</t>
  </si>
  <si>
    <t>August 25, 2023</t>
  </si>
  <si>
    <t>September 1, 2023</t>
  </si>
  <si>
    <t>Extra Work for the Construction of Agriculture Innovation Center</t>
  </si>
  <si>
    <t>RESEARCH</t>
  </si>
  <si>
    <t>GoP</t>
  </si>
  <si>
    <t>Buildings and Other 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</si>
</sst>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#,##0.00&quot; &quot;;&quot; (&quot;#,##0.00&quot;)&quot;;&quot; -&quot;#&quot; &quot;;@&quot; &quot;"/>
  </numFmts>
  <fonts count="12">
    <font>
      <sz val="11"/>
      <color theme="1"/>
      <name val="Calibri"/>
      <family val="2"/>
      <scheme val="minor"/>
    </font>
    <font>
      <b/>
      <sz val="14"/>
      <color rgb="FF000000"/>
      <name val="Arial1"/>
    </font>
    <font>
      <sz val="10"/>
      <color rgb="FF000000"/>
      <name val="Arial1"/>
    </font>
    <font>
      <b/>
      <sz val="9"/>
      <color rgb="FF000000"/>
      <name val="Arial1"/>
    </font>
    <font>
      <b/>
      <sz val="8"/>
      <color rgb="FF000000"/>
      <name val="Arial1"/>
    </font>
    <font>
      <sz val="9"/>
      <color rgb="FF000000"/>
      <name val="Arial1"/>
    </font>
    <font>
      <sz val="8"/>
      <color rgb="FF000000"/>
      <name val="Arial1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59999389629810485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C66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164" fontId="2" fillId="0" borderId="0"/>
  </cellStyleXfs>
  <cellXfs count="124">
    <xf numFmtId="0" fontId="0" fillId="0" borderId="0" xfId="0"/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 vertical="top" wrapText="1"/>
      <protection locked="0"/>
    </xf>
    <xf numFmtId="0" fontId="4" fillId="2" borderId="6" xfId="0" applyFont="1" applyFill="1" applyBorder="1" applyAlignment="1" applyProtection="1">
      <alignment horizontal="center" vertical="top" wrapText="1"/>
      <protection locked="0"/>
    </xf>
    <xf numFmtId="0" fontId="4" fillId="2" borderId="7" xfId="0" applyFont="1" applyFill="1" applyBorder="1" applyAlignment="1" applyProtection="1">
      <alignment horizontal="center" vertical="top" wrapText="1"/>
      <protection locked="0"/>
    </xf>
    <xf numFmtId="0" fontId="4" fillId="2" borderId="8" xfId="0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43" fontId="2" fillId="2" borderId="0" xfId="0" applyNumberFormat="1" applyFont="1" applyFill="1" applyAlignment="1" applyProtection="1">
      <alignment horizontal="center"/>
      <protection locked="0"/>
    </xf>
    <xf numFmtId="43" fontId="3" fillId="2" borderId="5" xfId="0" applyNumberFormat="1" applyFont="1" applyFill="1" applyBorder="1" applyAlignment="1">
      <alignment horizontal="center" vertical="top" wrapText="1"/>
    </xf>
    <xf numFmtId="43" fontId="0" fillId="2" borderId="0" xfId="0" applyNumberFormat="1" applyFill="1" applyProtection="1">
      <protection locked="0"/>
    </xf>
    <xf numFmtId="41" fontId="2" fillId="2" borderId="0" xfId="0" applyNumberFormat="1" applyFont="1" applyFill="1" applyProtection="1">
      <protection locked="0"/>
    </xf>
    <xf numFmtId="41" fontId="0" fillId="2" borderId="0" xfId="0" applyNumberFormat="1" applyFill="1" applyProtection="1">
      <protection locked="0"/>
    </xf>
    <xf numFmtId="43" fontId="2" fillId="2" borderId="0" xfId="0" applyNumberFormat="1" applyFont="1" applyFill="1" applyProtection="1">
      <protection locked="0"/>
    </xf>
    <xf numFmtId="43" fontId="8" fillId="2" borderId="21" xfId="0" applyNumberFormat="1" applyFont="1" applyFill="1" applyBorder="1" applyAlignment="1" applyProtection="1">
      <alignment vertical="center"/>
      <protection locked="0"/>
    </xf>
    <xf numFmtId="0" fontId="9" fillId="2" borderId="22" xfId="0" applyFont="1" applyFill="1" applyBorder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4" fillId="2" borderId="5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0" xfId="0" applyFont="1"/>
    <xf numFmtId="43" fontId="10" fillId="0" borderId="0" xfId="0" applyNumberFormat="1" applyFont="1"/>
    <xf numFmtId="0" fontId="0" fillId="0" borderId="0" xfId="0" applyAlignment="1">
      <alignment horizontal="center"/>
    </xf>
    <xf numFmtId="43" fontId="0" fillId="0" borderId="0" xfId="0" applyNumberFormat="1"/>
    <xf numFmtId="0" fontId="0" fillId="0" borderId="0" xfId="0" applyAlignment="1">
      <alignment horizontal="right"/>
    </xf>
    <xf numFmtId="0" fontId="10" fillId="0" borderId="0" xfId="0" applyFont="1" applyProtection="1">
      <protection locked="0"/>
    </xf>
    <xf numFmtId="0" fontId="10" fillId="0" borderId="23" xfId="0" applyFont="1" applyBorder="1" applyAlignment="1">
      <alignment horizontal="center" vertical="center"/>
    </xf>
    <xf numFmtId="43" fontId="10" fillId="0" borderId="2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4" xfId="0" applyBorder="1" applyAlignment="1">
      <alignment horizontal="center"/>
    </xf>
    <xf numFmtId="43" fontId="0" fillId="0" borderId="24" xfId="0" applyNumberFormat="1" applyBorder="1" applyAlignment="1">
      <alignment horizontal="center"/>
    </xf>
    <xf numFmtId="0" fontId="10" fillId="0" borderId="25" xfId="0" applyFont="1" applyBorder="1"/>
    <xf numFmtId="43" fontId="10" fillId="0" borderId="25" xfId="0" applyNumberFormat="1" applyFont="1" applyBorder="1" applyProtection="1">
      <protection locked="0"/>
    </xf>
    <xf numFmtId="0" fontId="0" fillId="0" borderId="24" xfId="0" applyBorder="1"/>
    <xf numFmtId="43" fontId="0" fillId="0" borderId="24" xfId="0" applyNumberFormat="1" applyBorder="1"/>
    <xf numFmtId="0" fontId="10" fillId="0" borderId="24" xfId="0" applyFont="1" applyBorder="1" applyAlignment="1">
      <alignment horizontal="left" indent="1"/>
    </xf>
    <xf numFmtId="0" fontId="10" fillId="0" borderId="25" xfId="0" applyFont="1" applyBorder="1" applyAlignment="1">
      <alignment horizontal="left" indent="3"/>
    </xf>
    <xf numFmtId="43" fontId="10" fillId="0" borderId="25" xfId="0" applyNumberFormat="1" applyFont="1" applyBorder="1"/>
    <xf numFmtId="0" fontId="0" fillId="0" borderId="24" xfId="0" applyBorder="1" applyAlignment="1">
      <alignment horizontal="left" indent="5"/>
    </xf>
    <xf numFmtId="43" fontId="0" fillId="0" borderId="24" xfId="0" applyNumberFormat="1" applyBorder="1" applyProtection="1">
      <protection locked="0"/>
    </xf>
    <xf numFmtId="0" fontId="0" fillId="0" borderId="24" xfId="0" applyBorder="1" applyAlignment="1">
      <alignment horizontal="left" indent="1"/>
    </xf>
    <xf numFmtId="0" fontId="10" fillId="4" borderId="23" xfId="0" applyFont="1" applyFill="1" applyBorder="1" applyAlignment="1">
      <alignment horizontal="right" vertical="center"/>
    </xf>
    <xf numFmtId="43" fontId="10" fillId="4" borderId="23" xfId="0" applyNumberFormat="1" applyFont="1" applyFill="1" applyBorder="1" applyAlignment="1">
      <alignment vertical="center"/>
    </xf>
    <xf numFmtId="43" fontId="0" fillId="5" borderId="24" xfId="0" applyNumberFormat="1" applyFill="1" applyBorder="1"/>
    <xf numFmtId="0" fontId="0" fillId="0" borderId="24" xfId="0" applyBorder="1" applyAlignment="1">
      <alignment horizontal="left" indent="3"/>
    </xf>
    <xf numFmtId="43" fontId="10" fillId="5" borderId="25" xfId="0" applyNumberFormat="1" applyFont="1" applyFill="1" applyBorder="1"/>
    <xf numFmtId="0" fontId="10" fillId="6" borderId="23" xfId="0" applyFont="1" applyFill="1" applyBorder="1" applyAlignment="1">
      <alignment horizontal="right" vertical="center"/>
    </xf>
    <xf numFmtId="43" fontId="10" fillId="6" borderId="23" xfId="0" applyNumberFormat="1" applyFont="1" applyFill="1" applyBorder="1" applyAlignment="1">
      <alignment vertical="center"/>
    </xf>
    <xf numFmtId="43" fontId="10" fillId="0" borderId="24" xfId="0" applyNumberFormat="1" applyFont="1" applyBorder="1" applyAlignment="1">
      <alignment vertical="center"/>
    </xf>
    <xf numFmtId="0" fontId="10" fillId="0" borderId="24" xfId="0" applyFont="1" applyBorder="1" applyAlignment="1">
      <alignment horizontal="left" vertical="center" indent="5"/>
    </xf>
    <xf numFmtId="0" fontId="10" fillId="7" borderId="23" xfId="0" applyFont="1" applyFill="1" applyBorder="1" applyAlignment="1">
      <alignment horizontal="right" vertical="center"/>
    </xf>
    <xf numFmtId="43" fontId="10" fillId="7" borderId="23" xfId="0" applyNumberFormat="1" applyFont="1" applyFill="1" applyBorder="1" applyAlignment="1">
      <alignment vertical="center"/>
    </xf>
    <xf numFmtId="0" fontId="10" fillId="0" borderId="26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6" fillId="2" borderId="0" xfId="0" applyFont="1" applyFill="1" applyAlignment="1" applyProtection="1">
      <alignment vertical="center" wrapText="1"/>
      <protection locked="0"/>
    </xf>
    <xf numFmtId="0" fontId="6" fillId="2" borderId="9" xfId="0" applyFont="1" applyFill="1" applyBorder="1" applyAlignment="1" applyProtection="1">
      <alignment vertical="center" wrapText="1"/>
      <protection locked="0"/>
    </xf>
    <xf numFmtId="0" fontId="6" fillId="2" borderId="10" xfId="0" applyFont="1" applyFill="1" applyBorder="1" applyAlignment="1" applyProtection="1">
      <alignment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6" fillId="2" borderId="18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vertical="center" wrapText="1"/>
      <protection locked="0"/>
    </xf>
    <xf numFmtId="41" fontId="6" fillId="2" borderId="5" xfId="0" applyNumberFormat="1" applyFont="1" applyFill="1" applyBorder="1" applyAlignment="1" applyProtection="1">
      <alignment vertical="center" wrapText="1"/>
      <protection locked="0"/>
    </xf>
    <xf numFmtId="43" fontId="6" fillId="2" borderId="5" xfId="0" applyNumberFormat="1" applyFont="1" applyFill="1" applyBorder="1" applyAlignment="1" applyProtection="1">
      <alignment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43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 applyProtection="1">
      <alignment vertical="center" wrapText="1"/>
      <protection locked="0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vertical="center"/>
      <protection locked="0"/>
    </xf>
    <xf numFmtId="0" fontId="4" fillId="3" borderId="5" xfId="0" applyFont="1" applyFill="1" applyBorder="1" applyAlignment="1" applyProtection="1">
      <alignment horizontal="left" vertical="center"/>
      <protection locked="0"/>
    </xf>
    <xf numFmtId="0" fontId="4" fillId="3" borderId="5" xfId="0" applyFont="1" applyFill="1" applyBorder="1" applyAlignment="1" applyProtection="1">
      <alignment vertical="center"/>
      <protection locked="0"/>
    </xf>
    <xf numFmtId="0" fontId="4" fillId="3" borderId="18" xfId="0" applyFont="1" applyFill="1" applyBorder="1" applyAlignment="1" applyProtection="1">
      <alignment horizontal="center" vertical="center"/>
      <protection locked="0"/>
    </xf>
    <xf numFmtId="41" fontId="4" fillId="3" borderId="5" xfId="0" applyNumberFormat="1" applyFont="1" applyFill="1" applyBorder="1" applyAlignment="1" applyProtection="1">
      <alignment vertical="center"/>
      <protection locked="0"/>
    </xf>
    <xf numFmtId="43" fontId="4" fillId="3" borderId="5" xfId="0" applyNumberFormat="1" applyFont="1" applyFill="1" applyBorder="1" applyAlignment="1" applyProtection="1">
      <alignment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43" fontId="4" fillId="3" borderId="5" xfId="0" applyNumberFormat="1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6" fillId="2" borderId="9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Alignment="1" applyProtection="1">
      <alignment vertical="center"/>
      <protection locked="0"/>
    </xf>
    <xf numFmtId="0" fontId="6" fillId="2" borderId="10" xfId="0" applyFont="1" applyFill="1" applyBorder="1" applyAlignment="1" applyProtection="1">
      <alignment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3" fillId="2" borderId="27" xfId="0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horizontal="center" vertical="top" wrapText="1"/>
    </xf>
    <xf numFmtId="41" fontId="3" fillId="2" borderId="28" xfId="0" applyNumberFormat="1" applyFont="1" applyFill="1" applyBorder="1" applyAlignment="1">
      <alignment horizontal="center" vertical="top" wrapText="1"/>
    </xf>
    <xf numFmtId="43" fontId="3" fillId="2" borderId="28" xfId="0" applyNumberFormat="1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center" vertical="top" wrapText="1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4" fillId="2" borderId="0" xfId="0" applyFont="1" applyFill="1" applyAlignment="1" applyProtection="1">
      <alignment horizontal="center" vertical="top" wrapText="1"/>
      <protection locked="0"/>
    </xf>
    <xf numFmtId="0" fontId="4" fillId="2" borderId="9" xfId="0" applyFont="1" applyFill="1" applyBorder="1" applyAlignment="1" applyProtection="1">
      <alignment horizontal="center" vertical="top" wrapText="1"/>
      <protection locked="0"/>
    </xf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3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0" fontId="7" fillId="2" borderId="21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41" fontId="3" fillId="2" borderId="14" xfId="0" applyNumberFormat="1" applyFont="1" applyFill="1" applyBorder="1" applyAlignment="1">
      <alignment horizontal="center" vertical="top" wrapText="1"/>
    </xf>
    <xf numFmtId="41" fontId="3" fillId="2" borderId="1" xfId="0" applyNumberFormat="1" applyFont="1" applyFill="1" applyBorder="1" applyAlignment="1">
      <alignment horizontal="center" vertical="top" wrapText="1"/>
    </xf>
    <xf numFmtId="43" fontId="3" fillId="2" borderId="14" xfId="0" applyNumberFormat="1" applyFont="1" applyFill="1" applyBorder="1" applyAlignment="1">
      <alignment horizontal="center" vertical="top" wrapText="1"/>
    </xf>
    <xf numFmtId="43" fontId="3" fillId="2" borderId="1" xfId="0" applyNumberFormat="1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Alignment="1">
      <alignment horizontal="center"/>
    </xf>
  </cellXfs>
  <cellStyles count="2">
    <cellStyle name="Excel_BuiltIn_Comma" xfId="1" xr:uid="{7B5EF2F7-98C2-4F27-A172-A30A4CA48F04}"/>
    <cellStyle name="Normal" xfId="0" builtinId="0"/>
  </cellStyles>
  <dxfs count="3"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52FCB-2A26-480D-8C11-57A098385927}">
  <sheetPr>
    <tabColor theme="4" tint="0.59999389629810485"/>
  </sheetPr>
  <dimension ref="A1:IX8"/>
  <sheetViews>
    <sheetView tabSelected="1" zoomScale="115" zoomScaleNormal="115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H12" sqref="H12"/>
    </sheetView>
  </sheetViews>
  <sheetFormatPr defaultRowHeight="15"/>
  <cols>
    <col min="1" max="1" width="7.85546875" style="14" customWidth="1"/>
    <col min="2" max="2" width="40.140625" style="14" customWidth="1"/>
    <col min="3" max="3" width="9.42578125" style="14" customWidth="1"/>
    <col min="4" max="4" width="8.85546875" style="20" customWidth="1"/>
    <col min="5" max="5" width="11.42578125" style="18" customWidth="1"/>
    <col min="6" max="6" width="14.85546875" style="14" customWidth="1"/>
    <col min="7" max="7" width="11" style="14" customWidth="1"/>
    <col min="8" max="8" width="11.7109375" style="14" customWidth="1"/>
    <col min="9" max="9" width="11.85546875" style="14" customWidth="1"/>
    <col min="10" max="10" width="13.7109375" style="14" customWidth="1"/>
    <col min="11" max="11" width="7" style="15" customWidth="1"/>
    <col min="12" max="13" width="11.42578125" style="18" customWidth="1"/>
    <col min="14" max="14" width="11.140625" style="18" customWidth="1"/>
    <col min="15" max="15" width="62" style="14" customWidth="1"/>
    <col min="16" max="44" width="9.5703125" style="14" hidden="1" customWidth="1"/>
    <col min="45" max="45" width="9.7109375" style="14" customWidth="1"/>
    <col min="46" max="46" width="12.140625" style="14" customWidth="1"/>
    <col min="47" max="258" width="9.7109375" style="14" customWidth="1"/>
    <col min="259" max="1025" width="12.28515625" customWidth="1"/>
    <col min="1026" max="1026" width="10.28515625" customWidth="1"/>
  </cols>
  <sheetData>
    <row r="1" spans="1:258" s="1" customFormat="1" ht="18">
      <c r="A1" s="106" t="s">
        <v>434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2" t="s">
        <v>0</v>
      </c>
      <c r="AE1" s="3"/>
      <c r="AF1" s="3"/>
      <c r="AG1" s="3"/>
      <c r="AH1" s="3"/>
    </row>
    <row r="2" spans="1:258" s="5" customFormat="1" ht="13.5" thickBot="1">
      <c r="A2" s="4"/>
      <c r="D2" s="19"/>
      <c r="E2" s="21"/>
      <c r="K2" s="4"/>
      <c r="L2" s="16"/>
      <c r="M2" s="16"/>
      <c r="N2" s="16"/>
      <c r="AE2" s="4"/>
      <c r="AF2" s="4"/>
      <c r="AG2" s="4"/>
      <c r="AH2" s="4"/>
    </row>
    <row r="3" spans="1:258" s="6" customFormat="1" ht="18" customHeight="1" thickBot="1">
      <c r="A3" s="109" t="s">
        <v>1</v>
      </c>
      <c r="B3" s="111" t="s">
        <v>2</v>
      </c>
      <c r="C3" s="111" t="s">
        <v>3</v>
      </c>
      <c r="D3" s="116" t="s">
        <v>30</v>
      </c>
      <c r="E3" s="118" t="s">
        <v>33</v>
      </c>
      <c r="F3" s="111" t="s">
        <v>4</v>
      </c>
      <c r="G3" s="111" t="s">
        <v>5</v>
      </c>
      <c r="H3" s="111"/>
      <c r="I3" s="111"/>
      <c r="J3" s="111"/>
      <c r="K3" s="111" t="s">
        <v>6</v>
      </c>
      <c r="L3" s="111" t="s">
        <v>7</v>
      </c>
      <c r="M3" s="111"/>
      <c r="N3" s="111"/>
      <c r="O3" s="120" t="s">
        <v>433</v>
      </c>
      <c r="P3" s="122" t="s">
        <v>3</v>
      </c>
      <c r="Q3" s="114" t="s">
        <v>4</v>
      </c>
      <c r="R3" s="113" t="s">
        <v>5</v>
      </c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4" t="s">
        <v>6</v>
      </c>
      <c r="AE3" s="113" t="s">
        <v>8</v>
      </c>
      <c r="AF3" s="113"/>
      <c r="AG3" s="113"/>
      <c r="AH3" s="114" t="s">
        <v>9</v>
      </c>
      <c r="AI3" s="113" t="s">
        <v>10</v>
      </c>
      <c r="AJ3" s="113"/>
      <c r="AK3" s="113"/>
      <c r="AL3" s="113"/>
      <c r="AM3" s="113"/>
      <c r="AN3" s="113"/>
      <c r="AO3" s="113"/>
      <c r="AP3" s="113"/>
      <c r="AQ3" s="113"/>
      <c r="AR3" s="115" t="s">
        <v>11</v>
      </c>
    </row>
    <row r="4" spans="1:258" s="13" customFormat="1" ht="35.25" thickTop="1" thickBot="1">
      <c r="A4" s="110"/>
      <c r="B4" s="112"/>
      <c r="C4" s="112"/>
      <c r="D4" s="117"/>
      <c r="E4" s="119"/>
      <c r="F4" s="112"/>
      <c r="G4" s="26" t="s">
        <v>71</v>
      </c>
      <c r="H4" s="26" t="s">
        <v>72</v>
      </c>
      <c r="I4" s="26" t="s">
        <v>12</v>
      </c>
      <c r="J4" s="26" t="s">
        <v>13</v>
      </c>
      <c r="K4" s="112"/>
      <c r="L4" s="17" t="s">
        <v>14</v>
      </c>
      <c r="M4" s="17" t="s">
        <v>15</v>
      </c>
      <c r="N4" s="17" t="s">
        <v>16</v>
      </c>
      <c r="O4" s="121"/>
      <c r="P4" s="122"/>
      <c r="Q4" s="114"/>
      <c r="R4" s="7" t="s">
        <v>17</v>
      </c>
      <c r="S4" s="8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13</v>
      </c>
      <c r="AA4" s="9" t="s">
        <v>25</v>
      </c>
      <c r="AB4" s="9" t="s">
        <v>26</v>
      </c>
      <c r="AC4" s="9" t="s">
        <v>27</v>
      </c>
      <c r="AD4" s="114"/>
      <c r="AE4" s="10" t="s">
        <v>14</v>
      </c>
      <c r="AF4" s="11" t="s">
        <v>15</v>
      </c>
      <c r="AG4" s="12" t="s">
        <v>16</v>
      </c>
      <c r="AH4" s="114"/>
      <c r="AI4" s="8" t="s">
        <v>28</v>
      </c>
      <c r="AJ4" s="9" t="s">
        <v>19</v>
      </c>
      <c r="AK4" s="9" t="s">
        <v>20</v>
      </c>
      <c r="AL4" s="9" t="s">
        <v>21</v>
      </c>
      <c r="AM4" s="9" t="s">
        <v>22</v>
      </c>
      <c r="AN4" s="9" t="s">
        <v>23</v>
      </c>
      <c r="AO4" s="9" t="s">
        <v>24</v>
      </c>
      <c r="AP4" s="9" t="s">
        <v>13</v>
      </c>
      <c r="AQ4" s="9" t="s">
        <v>26</v>
      </c>
      <c r="AR4" s="115"/>
    </row>
    <row r="5" spans="1:258" s="13" customFormat="1" ht="12.75" thickTop="1">
      <c r="A5" s="95"/>
      <c r="B5" s="96"/>
      <c r="C5" s="96"/>
      <c r="D5" s="97"/>
      <c r="E5" s="98"/>
      <c r="F5" s="96"/>
      <c r="G5" s="26"/>
      <c r="H5" s="26"/>
      <c r="I5" s="26"/>
      <c r="J5" s="26"/>
      <c r="K5" s="96"/>
      <c r="L5" s="17"/>
      <c r="M5" s="17"/>
      <c r="N5" s="17"/>
      <c r="O5" s="99"/>
      <c r="P5" s="6"/>
      <c r="Q5" s="100"/>
      <c r="R5" s="101"/>
      <c r="S5" s="102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3"/>
      <c r="AE5" s="100"/>
      <c r="AF5" s="6"/>
      <c r="AG5" s="104"/>
      <c r="AH5" s="100"/>
      <c r="AI5" s="102"/>
      <c r="AJ5" s="101"/>
      <c r="AK5" s="101"/>
      <c r="AL5" s="101"/>
      <c r="AM5" s="101"/>
      <c r="AN5" s="101"/>
      <c r="AO5" s="101"/>
      <c r="AP5" s="101"/>
      <c r="AQ5" s="101"/>
      <c r="AR5" s="105"/>
    </row>
    <row r="6" spans="1:258" s="94" customFormat="1" ht="12.75">
      <c r="A6" s="81" t="s">
        <v>134</v>
      </c>
      <c r="B6" s="80" t="s">
        <v>135</v>
      </c>
      <c r="C6" s="80"/>
      <c r="D6" s="82"/>
      <c r="E6" s="83"/>
      <c r="F6" s="79"/>
      <c r="G6" s="80"/>
      <c r="H6" s="80"/>
      <c r="I6" s="80"/>
      <c r="J6" s="80"/>
      <c r="K6" s="84"/>
      <c r="L6" s="85"/>
      <c r="M6" s="85"/>
      <c r="N6" s="85"/>
      <c r="O6" s="86"/>
      <c r="P6" s="87"/>
      <c r="Q6" s="88"/>
      <c r="R6" s="88"/>
      <c r="S6" s="88"/>
      <c r="T6" s="88"/>
      <c r="U6" s="88"/>
      <c r="V6" s="88"/>
      <c r="W6" s="88"/>
      <c r="X6" s="89"/>
      <c r="Y6" s="88"/>
      <c r="Z6" s="88"/>
      <c r="AA6" s="88"/>
      <c r="AB6" s="88"/>
      <c r="AC6" s="88"/>
      <c r="AD6" s="90"/>
      <c r="AE6" s="91"/>
      <c r="AF6" s="91"/>
      <c r="AG6" s="92"/>
      <c r="AH6" s="91"/>
      <c r="AI6" s="88"/>
      <c r="AJ6" s="88"/>
      <c r="AK6" s="88"/>
      <c r="AL6" s="88"/>
      <c r="AM6" s="88"/>
      <c r="AN6" s="88"/>
      <c r="AO6" s="88"/>
      <c r="AP6" s="88"/>
      <c r="AQ6" s="90"/>
      <c r="AR6" s="93"/>
    </row>
    <row r="7" spans="1:258" s="69" customFormat="1" ht="22.5">
      <c r="A7" s="70">
        <v>29.1</v>
      </c>
      <c r="B7" s="71" t="s">
        <v>440</v>
      </c>
      <c r="C7" s="71" t="s">
        <v>441</v>
      </c>
      <c r="D7" s="72">
        <v>1</v>
      </c>
      <c r="E7" s="73">
        <v>2102000</v>
      </c>
      <c r="F7" s="77" t="s">
        <v>29</v>
      </c>
      <c r="G7" s="78" t="s">
        <v>436</v>
      </c>
      <c r="H7" s="78" t="s">
        <v>437</v>
      </c>
      <c r="I7" s="78" t="s">
        <v>438</v>
      </c>
      <c r="J7" s="78" t="s">
        <v>439</v>
      </c>
      <c r="K7" s="74" t="s">
        <v>442</v>
      </c>
      <c r="L7" s="75">
        <f t="shared" ref="L7" si="0">SUM(M7:N7)</f>
        <v>2102000</v>
      </c>
      <c r="M7" s="75"/>
      <c r="N7" s="75">
        <f>E7*D7</f>
        <v>2102000</v>
      </c>
      <c r="O7" s="76"/>
      <c r="P7" s="63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5"/>
      <c r="AE7" s="66"/>
      <c r="AF7" s="66"/>
      <c r="AG7" s="67"/>
      <c r="AH7" s="66"/>
      <c r="AI7" s="64"/>
      <c r="AJ7" s="64"/>
      <c r="AK7" s="64"/>
      <c r="AL7" s="64"/>
      <c r="AM7" s="64"/>
      <c r="AN7" s="64"/>
      <c r="AO7" s="64"/>
      <c r="AP7" s="64"/>
      <c r="AQ7" s="65"/>
      <c r="AR7" s="68"/>
      <c r="AS7" s="94" t="s">
        <v>435</v>
      </c>
    </row>
    <row r="8" spans="1:258" s="25" customFormat="1" ht="24.95" customHeight="1" thickBot="1">
      <c r="A8" s="107" t="s">
        <v>62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22">
        <f>SUM(L7)</f>
        <v>2102000</v>
      </c>
      <c r="M8" s="22">
        <f t="shared" ref="M8:N8" si="1">SUM(M7)</f>
        <v>0</v>
      </c>
      <c r="N8" s="22">
        <f t="shared" si="1"/>
        <v>2102000</v>
      </c>
      <c r="O8" s="23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  <c r="IW8" s="24"/>
      <c r="IX8" s="24"/>
    </row>
  </sheetData>
  <autoFilter ref="A5:IX5" xr:uid="{BFE52FCB-2A26-480D-8C11-57A098385927}"/>
  <mergeCells count="20">
    <mergeCell ref="AE3:AG3"/>
    <mergeCell ref="AH3:AH4"/>
    <mergeCell ref="AI3:AQ3"/>
    <mergeCell ref="AR3:AR4"/>
    <mergeCell ref="D3:D4"/>
    <mergeCell ref="Q3:Q4"/>
    <mergeCell ref="R3:AC3"/>
    <mergeCell ref="AD3:AD4"/>
    <mergeCell ref="E3:E4"/>
    <mergeCell ref="L3:N3"/>
    <mergeCell ref="O3:O4"/>
    <mergeCell ref="P3:P4"/>
    <mergeCell ref="K3:K4"/>
    <mergeCell ref="A1:O1"/>
    <mergeCell ref="A8:K8"/>
    <mergeCell ref="A3:A4"/>
    <mergeCell ref="B3:B4"/>
    <mergeCell ref="C3:C4"/>
    <mergeCell ref="F3:F4"/>
    <mergeCell ref="G3:J3"/>
  </mergeCells>
  <conditionalFormatting sqref="G6:J7">
    <cfRule type="cellIs" dxfId="2" priority="3" stopIfTrue="1" operator="equal">
      <formula>"Indicate Date"</formula>
    </cfRule>
  </conditionalFormatting>
  <conditionalFormatting sqref="L6:L7">
    <cfRule type="cellIs" dxfId="1" priority="4" stopIfTrue="1" operator="equal">
      <formula>0</formula>
    </cfRule>
  </conditionalFormatting>
  <conditionalFormatting sqref="M6:W6 Y6:AC6 A6:F7 K6:K7 AE6:AF7 AH6:AP7 AR6:AR7 M7:AC7">
    <cfRule type="expression" dxfId="0" priority="1" stopIfTrue="1">
      <formula>LEN(TRIM(A6))=0</formula>
    </cfRule>
  </conditionalFormatting>
  <printOptions horizontalCentered="1"/>
  <pageMargins left="0.39370078740157483" right="0.19685039370078741" top="0.6889763779527559" bottom="0.51181102362204722" header="0.31496062992125984" footer="0.31496062992125984"/>
  <pageSetup paperSize="14" scale="6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85E9B-5ADE-4886-B416-665FD1C0D1BA}">
  <sheetPr>
    <tabColor theme="9" tint="0.59999389629810485"/>
  </sheetPr>
  <dimension ref="A1:D158"/>
  <sheetViews>
    <sheetView zoomScale="130" zoomScaleNormal="130" workbookViewId="0">
      <selection activeCell="C157" sqref="C3:C157"/>
    </sheetView>
  </sheetViews>
  <sheetFormatPr defaultRowHeight="15"/>
  <cols>
    <col min="1" max="1" width="9.140625" style="30"/>
    <col min="2" max="2" width="56.7109375" bestFit="1" customWidth="1"/>
    <col min="3" max="3" width="16.7109375" style="31" bestFit="1" customWidth="1"/>
    <col min="4" max="4" width="44.85546875" bestFit="1" customWidth="1"/>
  </cols>
  <sheetData>
    <row r="1" spans="1:4">
      <c r="A1" s="27" t="s">
        <v>78</v>
      </c>
      <c r="B1" s="28" t="s">
        <v>79</v>
      </c>
      <c r="C1" s="29" t="s">
        <v>80</v>
      </c>
      <c r="D1" s="28" t="s">
        <v>81</v>
      </c>
    </row>
    <row r="2" spans="1:4">
      <c r="A2" s="30" t="s">
        <v>82</v>
      </c>
      <c r="B2" t="s">
        <v>83</v>
      </c>
      <c r="D2" t="s">
        <v>84</v>
      </c>
    </row>
    <row r="3" spans="1:4">
      <c r="A3" s="30" t="s">
        <v>63</v>
      </c>
      <c r="B3" t="s">
        <v>64</v>
      </c>
      <c r="D3" t="s">
        <v>85</v>
      </c>
    </row>
    <row r="4" spans="1:4">
      <c r="A4" s="30" t="s">
        <v>86</v>
      </c>
      <c r="B4" t="s">
        <v>87</v>
      </c>
      <c r="D4" t="s">
        <v>85</v>
      </c>
    </row>
    <row r="5" spans="1:4">
      <c r="A5" s="30" t="s">
        <v>88</v>
      </c>
      <c r="B5" t="s">
        <v>89</v>
      </c>
      <c r="D5" t="s">
        <v>85</v>
      </c>
    </row>
    <row r="6" spans="1:4">
      <c r="A6" s="30" t="s">
        <v>31</v>
      </c>
      <c r="B6" t="s">
        <v>32</v>
      </c>
      <c r="D6" t="s">
        <v>90</v>
      </c>
    </row>
    <row r="7" spans="1:4">
      <c r="A7" s="30" t="s">
        <v>91</v>
      </c>
      <c r="B7" t="s">
        <v>92</v>
      </c>
      <c r="D7" t="s">
        <v>93</v>
      </c>
    </row>
    <row r="8" spans="1:4">
      <c r="A8" s="30" t="s">
        <v>94</v>
      </c>
      <c r="B8" t="s">
        <v>95</v>
      </c>
    </row>
    <row r="9" spans="1:4">
      <c r="A9" s="30" t="s">
        <v>96</v>
      </c>
      <c r="B9" t="s">
        <v>97</v>
      </c>
      <c r="D9" t="s">
        <v>90</v>
      </c>
    </row>
    <row r="10" spans="1:4">
      <c r="A10" s="30" t="s">
        <v>65</v>
      </c>
      <c r="B10" t="s">
        <v>66</v>
      </c>
      <c r="D10" t="s">
        <v>90</v>
      </c>
    </row>
    <row r="11" spans="1:4">
      <c r="A11" s="30" t="s">
        <v>34</v>
      </c>
      <c r="B11" t="s">
        <v>35</v>
      </c>
      <c r="D11" t="s">
        <v>90</v>
      </c>
    </row>
    <row r="12" spans="1:4">
      <c r="A12" s="30" t="s">
        <v>98</v>
      </c>
      <c r="B12" t="s">
        <v>99</v>
      </c>
    </row>
    <row r="13" spans="1:4">
      <c r="A13" s="30" t="s">
        <v>100</v>
      </c>
      <c r="B13" t="s">
        <v>101</v>
      </c>
      <c r="D13" t="s">
        <v>90</v>
      </c>
    </row>
    <row r="14" spans="1:4">
      <c r="A14" s="30" t="s">
        <v>36</v>
      </c>
      <c r="B14" t="s">
        <v>37</v>
      </c>
      <c r="D14" t="s">
        <v>90</v>
      </c>
    </row>
    <row r="15" spans="1:4">
      <c r="A15" s="30" t="s">
        <v>102</v>
      </c>
      <c r="B15" t="s">
        <v>103</v>
      </c>
    </row>
    <row r="16" spans="1:4">
      <c r="A16" s="30" t="s">
        <v>104</v>
      </c>
      <c r="B16" t="s">
        <v>105</v>
      </c>
    </row>
    <row r="17" spans="1:4">
      <c r="A17" s="30" t="s">
        <v>106</v>
      </c>
      <c r="B17" t="s">
        <v>107</v>
      </c>
      <c r="D17" t="s">
        <v>90</v>
      </c>
    </row>
    <row r="18" spans="1:4">
      <c r="A18" s="30" t="s">
        <v>108</v>
      </c>
      <c r="B18" t="s">
        <v>109</v>
      </c>
      <c r="D18" t="s">
        <v>90</v>
      </c>
    </row>
    <row r="19" spans="1:4">
      <c r="A19" s="30" t="s">
        <v>110</v>
      </c>
      <c r="B19" t="s">
        <v>111</v>
      </c>
      <c r="D19" t="s">
        <v>112</v>
      </c>
    </row>
    <row r="20" spans="1:4">
      <c r="A20" s="30" t="s">
        <v>113</v>
      </c>
      <c r="B20" t="s">
        <v>114</v>
      </c>
    </row>
    <row r="21" spans="1:4">
      <c r="A21" s="30" t="s">
        <v>115</v>
      </c>
      <c r="B21" t="s">
        <v>116</v>
      </c>
      <c r="D21" t="s">
        <v>117</v>
      </c>
    </row>
    <row r="22" spans="1:4">
      <c r="A22" s="30" t="s">
        <v>118</v>
      </c>
      <c r="B22" t="s">
        <v>119</v>
      </c>
      <c r="D22" t="s">
        <v>90</v>
      </c>
    </row>
    <row r="23" spans="1:4">
      <c r="A23" s="30" t="s">
        <v>120</v>
      </c>
      <c r="B23" t="s">
        <v>121</v>
      </c>
      <c r="D23" t="s">
        <v>90</v>
      </c>
    </row>
    <row r="24" spans="1:4">
      <c r="A24" s="30" t="s">
        <v>122</v>
      </c>
      <c r="B24" t="s">
        <v>123</v>
      </c>
      <c r="D24" t="s">
        <v>90</v>
      </c>
    </row>
    <row r="25" spans="1:4">
      <c r="A25" s="30" t="s">
        <v>124</v>
      </c>
      <c r="B25" t="s">
        <v>125</v>
      </c>
      <c r="D25" t="s">
        <v>90</v>
      </c>
    </row>
    <row r="26" spans="1:4">
      <c r="A26" s="30" t="s">
        <v>126</v>
      </c>
      <c r="B26" t="s">
        <v>127</v>
      </c>
      <c r="D26" t="s">
        <v>90</v>
      </c>
    </row>
    <row r="27" spans="1:4">
      <c r="A27" s="30" t="s">
        <v>128</v>
      </c>
      <c r="B27" t="s">
        <v>129</v>
      </c>
    </row>
    <row r="28" spans="1:4">
      <c r="A28" s="30" t="s">
        <v>130</v>
      </c>
      <c r="B28" t="s">
        <v>131</v>
      </c>
    </row>
    <row r="29" spans="1:4">
      <c r="A29" s="30" t="s">
        <v>132</v>
      </c>
      <c r="B29" t="s">
        <v>133</v>
      </c>
      <c r="D29" t="s">
        <v>90</v>
      </c>
    </row>
    <row r="30" spans="1:4">
      <c r="A30" s="30" t="s">
        <v>134</v>
      </c>
      <c r="B30" t="s">
        <v>135</v>
      </c>
      <c r="D30" t="s">
        <v>16</v>
      </c>
    </row>
    <row r="31" spans="1:4">
      <c r="A31" s="30" t="s">
        <v>136</v>
      </c>
      <c r="B31" t="s">
        <v>137</v>
      </c>
    </row>
    <row r="32" spans="1:4">
      <c r="A32" s="30" t="s">
        <v>138</v>
      </c>
      <c r="B32" t="s">
        <v>139</v>
      </c>
    </row>
    <row r="33" spans="1:4">
      <c r="A33" s="30" t="s">
        <v>140</v>
      </c>
      <c r="B33" t="s">
        <v>141</v>
      </c>
      <c r="D33" t="s">
        <v>90</v>
      </c>
    </row>
    <row r="34" spans="1:4">
      <c r="A34" s="30" t="s">
        <v>142</v>
      </c>
      <c r="B34" t="s">
        <v>143</v>
      </c>
      <c r="D34" t="s">
        <v>144</v>
      </c>
    </row>
    <row r="35" spans="1:4">
      <c r="A35" s="30" t="s">
        <v>145</v>
      </c>
      <c r="B35" t="s">
        <v>146</v>
      </c>
      <c r="D35" t="s">
        <v>147</v>
      </c>
    </row>
    <row r="36" spans="1:4">
      <c r="A36" s="30" t="s">
        <v>148</v>
      </c>
      <c r="B36" t="s">
        <v>149</v>
      </c>
      <c r="D36" t="s">
        <v>150</v>
      </c>
    </row>
    <row r="37" spans="1:4">
      <c r="A37" s="30" t="s">
        <v>151</v>
      </c>
      <c r="B37" t="s">
        <v>152</v>
      </c>
      <c r="D37" t="s">
        <v>153</v>
      </c>
    </row>
    <row r="38" spans="1:4">
      <c r="A38" s="30" t="s">
        <v>67</v>
      </c>
      <c r="B38" t="s">
        <v>68</v>
      </c>
      <c r="D38" t="s">
        <v>112</v>
      </c>
    </row>
    <row r="39" spans="1:4">
      <c r="A39" s="30" t="s">
        <v>154</v>
      </c>
      <c r="B39" t="s">
        <v>155</v>
      </c>
      <c r="D39" t="s">
        <v>90</v>
      </c>
    </row>
    <row r="40" spans="1:4">
      <c r="A40" s="30" t="s">
        <v>156</v>
      </c>
      <c r="B40" t="s">
        <v>157</v>
      </c>
      <c r="D40" t="s">
        <v>90</v>
      </c>
    </row>
    <row r="41" spans="1:4">
      <c r="A41" s="30" t="s">
        <v>158</v>
      </c>
      <c r="B41" t="s">
        <v>159</v>
      </c>
      <c r="D41" t="s">
        <v>90</v>
      </c>
    </row>
    <row r="42" spans="1:4">
      <c r="A42" s="30" t="s">
        <v>160</v>
      </c>
      <c r="B42" t="s">
        <v>161</v>
      </c>
      <c r="D42" t="s">
        <v>90</v>
      </c>
    </row>
    <row r="43" spans="1:4">
      <c r="A43" s="30" t="s">
        <v>162</v>
      </c>
      <c r="B43" t="s">
        <v>163</v>
      </c>
      <c r="D43" t="s">
        <v>90</v>
      </c>
    </row>
    <row r="44" spans="1:4">
      <c r="A44" s="30" t="s">
        <v>164</v>
      </c>
      <c r="B44" t="s">
        <v>165</v>
      </c>
    </row>
    <row r="45" spans="1:4">
      <c r="A45" s="30" t="s">
        <v>166</v>
      </c>
      <c r="B45" t="s">
        <v>167</v>
      </c>
      <c r="D45" t="s">
        <v>90</v>
      </c>
    </row>
    <row r="46" spans="1:4">
      <c r="A46" s="30" t="s">
        <v>69</v>
      </c>
      <c r="B46" t="s">
        <v>70</v>
      </c>
      <c r="D46" t="s">
        <v>90</v>
      </c>
    </row>
    <row r="47" spans="1:4">
      <c r="A47" s="30" t="s">
        <v>168</v>
      </c>
      <c r="B47" t="s">
        <v>169</v>
      </c>
      <c r="D47" t="s">
        <v>90</v>
      </c>
    </row>
    <row r="48" spans="1:4">
      <c r="A48" s="30" t="s">
        <v>38</v>
      </c>
      <c r="B48" t="s">
        <v>39</v>
      </c>
      <c r="D48" t="s">
        <v>90</v>
      </c>
    </row>
    <row r="49" spans="1:4">
      <c r="A49" s="30" t="s">
        <v>170</v>
      </c>
      <c r="B49" t="s">
        <v>171</v>
      </c>
    </row>
    <row r="50" spans="1:4">
      <c r="A50" s="30" t="s">
        <v>172</v>
      </c>
      <c r="B50" t="s">
        <v>173</v>
      </c>
    </row>
    <row r="51" spans="1:4">
      <c r="A51" s="30" t="s">
        <v>174</v>
      </c>
      <c r="B51" t="s">
        <v>175</v>
      </c>
      <c r="D51" t="s">
        <v>176</v>
      </c>
    </row>
    <row r="52" spans="1:4">
      <c r="A52" s="30" t="s">
        <v>40</v>
      </c>
      <c r="B52" t="s">
        <v>41</v>
      </c>
      <c r="D52" t="s">
        <v>177</v>
      </c>
    </row>
    <row r="53" spans="1:4">
      <c r="A53" s="30" t="s">
        <v>178</v>
      </c>
      <c r="B53" t="s">
        <v>179</v>
      </c>
    </row>
    <row r="54" spans="1:4">
      <c r="A54" s="30" t="s">
        <v>42</v>
      </c>
      <c r="B54" t="s">
        <v>43</v>
      </c>
      <c r="D54" t="s">
        <v>90</v>
      </c>
    </row>
    <row r="55" spans="1:4">
      <c r="A55" s="30" t="s">
        <v>180</v>
      </c>
      <c r="B55" t="s">
        <v>181</v>
      </c>
      <c r="D55" t="s">
        <v>90</v>
      </c>
    </row>
    <row r="56" spans="1:4">
      <c r="A56" s="30" t="s">
        <v>182</v>
      </c>
      <c r="B56" t="s">
        <v>183</v>
      </c>
    </row>
    <row r="57" spans="1:4">
      <c r="A57" s="30" t="s">
        <v>184</v>
      </c>
      <c r="B57" t="s">
        <v>185</v>
      </c>
    </row>
    <row r="58" spans="1:4">
      <c r="A58" s="30" t="s">
        <v>44</v>
      </c>
      <c r="B58" t="s">
        <v>45</v>
      </c>
      <c r="D58" t="s">
        <v>90</v>
      </c>
    </row>
    <row r="59" spans="1:4">
      <c r="A59" s="30" t="s">
        <v>186</v>
      </c>
      <c r="B59" t="s">
        <v>187</v>
      </c>
    </row>
    <row r="60" spans="1:4">
      <c r="A60" s="30" t="s">
        <v>188</v>
      </c>
      <c r="B60" t="s">
        <v>189</v>
      </c>
    </row>
    <row r="61" spans="1:4">
      <c r="A61" s="30" t="s">
        <v>190</v>
      </c>
      <c r="B61" t="s">
        <v>191</v>
      </c>
    </row>
    <row r="62" spans="1:4">
      <c r="A62" s="30" t="s">
        <v>46</v>
      </c>
      <c r="B62" t="s">
        <v>47</v>
      </c>
      <c r="D62" t="s">
        <v>192</v>
      </c>
    </row>
    <row r="63" spans="1:4">
      <c r="A63" s="30" t="s">
        <v>193</v>
      </c>
      <c r="B63" t="s">
        <v>194</v>
      </c>
      <c r="D63" t="s">
        <v>90</v>
      </c>
    </row>
    <row r="64" spans="1:4">
      <c r="A64" s="30" t="s">
        <v>73</v>
      </c>
      <c r="B64" t="s">
        <v>74</v>
      </c>
      <c r="D64" t="s">
        <v>90</v>
      </c>
    </row>
    <row r="65" spans="1:4">
      <c r="A65" s="30" t="s">
        <v>195</v>
      </c>
      <c r="B65" t="s">
        <v>196</v>
      </c>
      <c r="D65" t="s">
        <v>90</v>
      </c>
    </row>
    <row r="66" spans="1:4">
      <c r="A66" s="30" t="s">
        <v>197</v>
      </c>
      <c r="B66" t="s">
        <v>198</v>
      </c>
      <c r="D66" t="s">
        <v>90</v>
      </c>
    </row>
    <row r="67" spans="1:4">
      <c r="A67" s="30" t="s">
        <v>199</v>
      </c>
      <c r="B67" t="s">
        <v>200</v>
      </c>
      <c r="D67" t="s">
        <v>201</v>
      </c>
    </row>
    <row r="68" spans="1:4">
      <c r="A68" s="30" t="s">
        <v>202</v>
      </c>
      <c r="B68" t="s">
        <v>203</v>
      </c>
      <c r="D68" t="s">
        <v>144</v>
      </c>
    </row>
    <row r="69" spans="1:4">
      <c r="A69" s="30" t="s">
        <v>204</v>
      </c>
      <c r="B69" t="s">
        <v>205</v>
      </c>
    </row>
    <row r="70" spans="1:4">
      <c r="A70" s="30" t="s">
        <v>206</v>
      </c>
      <c r="B70" t="s">
        <v>207</v>
      </c>
      <c r="D70" t="s">
        <v>90</v>
      </c>
    </row>
    <row r="71" spans="1:4">
      <c r="A71" s="30" t="s">
        <v>208</v>
      </c>
      <c r="B71" t="s">
        <v>209</v>
      </c>
    </row>
    <row r="72" spans="1:4">
      <c r="A72" s="30" t="s">
        <v>210</v>
      </c>
      <c r="B72" t="s">
        <v>211</v>
      </c>
      <c r="D72" t="s">
        <v>90</v>
      </c>
    </row>
    <row r="73" spans="1:4">
      <c r="A73" s="30" t="s">
        <v>212</v>
      </c>
      <c r="B73" t="s">
        <v>213</v>
      </c>
      <c r="D73" t="s">
        <v>90</v>
      </c>
    </row>
    <row r="74" spans="1:4">
      <c r="A74" s="30" t="s">
        <v>48</v>
      </c>
      <c r="B74" t="s">
        <v>49</v>
      </c>
      <c r="D74" t="s">
        <v>90</v>
      </c>
    </row>
    <row r="75" spans="1:4">
      <c r="A75" s="30" t="s">
        <v>50</v>
      </c>
      <c r="B75" t="s">
        <v>51</v>
      </c>
      <c r="D75" t="s">
        <v>90</v>
      </c>
    </row>
    <row r="76" spans="1:4">
      <c r="A76" s="30" t="s">
        <v>214</v>
      </c>
      <c r="B76" t="s">
        <v>215</v>
      </c>
      <c r="D76" t="s">
        <v>90</v>
      </c>
    </row>
    <row r="77" spans="1:4">
      <c r="A77" s="30" t="s">
        <v>216</v>
      </c>
      <c r="B77" t="s">
        <v>217</v>
      </c>
      <c r="D77" t="s">
        <v>218</v>
      </c>
    </row>
    <row r="78" spans="1:4">
      <c r="A78" s="30" t="s">
        <v>219</v>
      </c>
      <c r="B78" t="s">
        <v>220</v>
      </c>
      <c r="D78" t="s">
        <v>90</v>
      </c>
    </row>
    <row r="79" spans="1:4">
      <c r="A79" s="30" t="s">
        <v>221</v>
      </c>
      <c r="B79" t="s">
        <v>222</v>
      </c>
    </row>
    <row r="80" spans="1:4">
      <c r="A80" s="30" t="s">
        <v>223</v>
      </c>
      <c r="B80" t="s">
        <v>224</v>
      </c>
      <c r="D80" t="s">
        <v>90</v>
      </c>
    </row>
    <row r="81" spans="1:4">
      <c r="A81" s="30" t="s">
        <v>52</v>
      </c>
      <c r="B81" t="s">
        <v>53</v>
      </c>
      <c r="D81" t="s">
        <v>54</v>
      </c>
    </row>
    <row r="82" spans="1:4">
      <c r="A82" s="30" t="s">
        <v>55</v>
      </c>
      <c r="B82" t="s">
        <v>56</v>
      </c>
      <c r="D82" t="s">
        <v>90</v>
      </c>
    </row>
    <row r="83" spans="1:4">
      <c r="A83" s="30" t="s">
        <v>57</v>
      </c>
      <c r="B83" t="s">
        <v>58</v>
      </c>
      <c r="D83" t="s">
        <v>90</v>
      </c>
    </row>
    <row r="84" spans="1:4">
      <c r="A84" s="30" t="s">
        <v>225</v>
      </c>
      <c r="B84" t="s">
        <v>226</v>
      </c>
      <c r="D84" t="s">
        <v>201</v>
      </c>
    </row>
    <row r="85" spans="1:4">
      <c r="A85" s="30" t="s">
        <v>227</v>
      </c>
      <c r="B85" t="s">
        <v>228</v>
      </c>
      <c r="D85" t="s">
        <v>144</v>
      </c>
    </row>
    <row r="86" spans="1:4">
      <c r="A86" s="30" t="s">
        <v>229</v>
      </c>
      <c r="B86" t="s">
        <v>230</v>
      </c>
    </row>
    <row r="87" spans="1:4">
      <c r="A87" s="30" t="s">
        <v>231</v>
      </c>
      <c r="B87" t="s">
        <v>232</v>
      </c>
    </row>
    <row r="88" spans="1:4">
      <c r="A88" s="30" t="s">
        <v>233</v>
      </c>
      <c r="B88" t="s">
        <v>234</v>
      </c>
    </row>
    <row r="89" spans="1:4">
      <c r="A89" s="30" t="s">
        <v>235</v>
      </c>
      <c r="B89" t="s">
        <v>236</v>
      </c>
      <c r="D89" t="s">
        <v>90</v>
      </c>
    </row>
    <row r="90" spans="1:4">
      <c r="A90" s="30" t="s">
        <v>237</v>
      </c>
      <c r="B90" t="s">
        <v>238</v>
      </c>
      <c r="D90" t="s">
        <v>239</v>
      </c>
    </row>
    <row r="91" spans="1:4">
      <c r="A91" s="30" t="s">
        <v>240</v>
      </c>
      <c r="B91" t="s">
        <v>241</v>
      </c>
    </row>
    <row r="92" spans="1:4">
      <c r="A92" s="30" t="s">
        <v>242</v>
      </c>
      <c r="B92" t="s">
        <v>243</v>
      </c>
    </row>
    <row r="93" spans="1:4">
      <c r="A93" s="30" t="s">
        <v>244</v>
      </c>
      <c r="B93" t="s">
        <v>245</v>
      </c>
    </row>
    <row r="94" spans="1:4">
      <c r="A94" s="30" t="s">
        <v>246</v>
      </c>
      <c r="B94" t="s">
        <v>247</v>
      </c>
      <c r="D94" t="s">
        <v>201</v>
      </c>
    </row>
    <row r="95" spans="1:4">
      <c r="A95" s="30" t="s">
        <v>248</v>
      </c>
      <c r="B95" t="s">
        <v>249</v>
      </c>
      <c r="D95" t="s">
        <v>201</v>
      </c>
    </row>
    <row r="96" spans="1:4">
      <c r="A96" s="30" t="s">
        <v>250</v>
      </c>
      <c r="B96" t="s">
        <v>251</v>
      </c>
    </row>
    <row r="97" spans="1:4">
      <c r="A97" s="30" t="s">
        <v>252</v>
      </c>
      <c r="B97" t="s">
        <v>253</v>
      </c>
    </row>
    <row r="98" spans="1:4">
      <c r="A98" s="30" t="s">
        <v>254</v>
      </c>
      <c r="B98" t="s">
        <v>255</v>
      </c>
      <c r="D98" t="s">
        <v>90</v>
      </c>
    </row>
    <row r="99" spans="1:4">
      <c r="A99" s="30" t="s">
        <v>256</v>
      </c>
      <c r="B99" t="s">
        <v>257</v>
      </c>
      <c r="D99" t="s">
        <v>90</v>
      </c>
    </row>
    <row r="100" spans="1:4">
      <c r="A100" s="30" t="s">
        <v>258</v>
      </c>
      <c r="B100" t="s">
        <v>259</v>
      </c>
    </row>
    <row r="101" spans="1:4">
      <c r="A101" s="30" t="s">
        <v>260</v>
      </c>
      <c r="B101" t="s">
        <v>261</v>
      </c>
      <c r="D101" t="s">
        <v>262</v>
      </c>
    </row>
    <row r="102" spans="1:4">
      <c r="A102" s="30" t="s">
        <v>263</v>
      </c>
      <c r="B102" t="s">
        <v>264</v>
      </c>
      <c r="D102" t="s">
        <v>265</v>
      </c>
    </row>
    <row r="103" spans="1:4">
      <c r="A103" s="30" t="s">
        <v>266</v>
      </c>
      <c r="B103" t="s">
        <v>267</v>
      </c>
      <c r="D103" t="s">
        <v>265</v>
      </c>
    </row>
    <row r="104" spans="1:4">
      <c r="A104" s="30" t="s">
        <v>268</v>
      </c>
      <c r="B104" t="s">
        <v>269</v>
      </c>
      <c r="D104" t="s">
        <v>265</v>
      </c>
    </row>
    <row r="105" spans="1:4">
      <c r="A105" s="30" t="s">
        <v>59</v>
      </c>
      <c r="B105" t="s">
        <v>60</v>
      </c>
      <c r="D105" t="s">
        <v>265</v>
      </c>
    </row>
    <row r="106" spans="1:4">
      <c r="A106" s="30" t="s">
        <v>270</v>
      </c>
      <c r="B106" t="s">
        <v>271</v>
      </c>
    </row>
    <row r="107" spans="1:4">
      <c r="A107" s="30" t="s">
        <v>272</v>
      </c>
      <c r="B107" t="s">
        <v>273</v>
      </c>
    </row>
    <row r="108" spans="1:4">
      <c r="A108" s="30" t="s">
        <v>274</v>
      </c>
      <c r="B108" t="s">
        <v>275</v>
      </c>
    </row>
    <row r="109" spans="1:4">
      <c r="A109" s="30" t="s">
        <v>276</v>
      </c>
      <c r="B109" t="s">
        <v>277</v>
      </c>
    </row>
    <row r="110" spans="1:4">
      <c r="A110" s="30" t="s">
        <v>278</v>
      </c>
      <c r="B110" t="s">
        <v>279</v>
      </c>
    </row>
    <row r="111" spans="1:4">
      <c r="A111" s="30" t="s">
        <v>280</v>
      </c>
      <c r="B111" t="s">
        <v>281</v>
      </c>
    </row>
    <row r="112" spans="1:4">
      <c r="A112" s="30" t="s">
        <v>282</v>
      </c>
      <c r="B112" t="s">
        <v>283</v>
      </c>
      <c r="D112" t="s">
        <v>90</v>
      </c>
    </row>
    <row r="113" spans="1:4">
      <c r="A113" s="30" t="s">
        <v>284</v>
      </c>
      <c r="B113" t="s">
        <v>285</v>
      </c>
      <c r="D113" t="s">
        <v>90</v>
      </c>
    </row>
    <row r="114" spans="1:4">
      <c r="A114" s="30" t="s">
        <v>286</v>
      </c>
      <c r="B114" t="s">
        <v>287</v>
      </c>
    </row>
    <row r="115" spans="1:4">
      <c r="A115" s="30" t="s">
        <v>288</v>
      </c>
      <c r="B115" t="s">
        <v>289</v>
      </c>
    </row>
    <row r="116" spans="1:4">
      <c r="A116" s="30" t="s">
        <v>290</v>
      </c>
      <c r="B116" t="s">
        <v>291</v>
      </c>
      <c r="D116" t="s">
        <v>16</v>
      </c>
    </row>
    <row r="117" spans="1:4">
      <c r="A117" s="30" t="s">
        <v>292</v>
      </c>
      <c r="B117" t="s">
        <v>293</v>
      </c>
    </row>
    <row r="118" spans="1:4">
      <c r="A118" s="30" t="s">
        <v>294</v>
      </c>
      <c r="B118" t="s">
        <v>295</v>
      </c>
    </row>
    <row r="119" spans="1:4">
      <c r="A119" s="30" t="s">
        <v>296</v>
      </c>
      <c r="B119" t="s">
        <v>297</v>
      </c>
      <c r="D119" t="s">
        <v>298</v>
      </c>
    </row>
    <row r="120" spans="1:4">
      <c r="A120" s="30" t="s">
        <v>75</v>
      </c>
      <c r="B120" t="s">
        <v>76</v>
      </c>
      <c r="D120" t="s">
        <v>90</v>
      </c>
    </row>
    <row r="121" spans="1:4">
      <c r="A121" s="30" t="s">
        <v>299</v>
      </c>
      <c r="B121" t="s">
        <v>300</v>
      </c>
    </row>
    <row r="122" spans="1:4">
      <c r="A122" s="30" t="s">
        <v>301</v>
      </c>
      <c r="B122" t="s">
        <v>302</v>
      </c>
    </row>
    <row r="123" spans="1:4">
      <c r="A123" s="30" t="s">
        <v>303</v>
      </c>
      <c r="B123" t="s">
        <v>304</v>
      </c>
    </row>
    <row r="124" spans="1:4">
      <c r="A124" s="30" t="s">
        <v>305</v>
      </c>
      <c r="B124" t="s">
        <v>306</v>
      </c>
    </row>
    <row r="125" spans="1:4">
      <c r="A125" s="30" t="s">
        <v>307</v>
      </c>
      <c r="B125" t="s">
        <v>308</v>
      </c>
    </row>
    <row r="126" spans="1:4">
      <c r="A126" s="30" t="s">
        <v>309</v>
      </c>
      <c r="B126" t="s">
        <v>310</v>
      </c>
    </row>
    <row r="127" spans="1:4">
      <c r="A127" s="30" t="s">
        <v>311</v>
      </c>
      <c r="B127" t="s">
        <v>312</v>
      </c>
      <c r="D127" t="s">
        <v>313</v>
      </c>
    </row>
    <row r="128" spans="1:4">
      <c r="A128" s="30" t="s">
        <v>314</v>
      </c>
      <c r="B128" t="s">
        <v>315</v>
      </c>
    </row>
    <row r="129" spans="1:4">
      <c r="A129" s="30" t="s">
        <v>316</v>
      </c>
      <c r="B129" t="s">
        <v>317</v>
      </c>
      <c r="D129" t="s">
        <v>90</v>
      </c>
    </row>
    <row r="130" spans="1:4">
      <c r="A130" s="30" t="s">
        <v>318</v>
      </c>
      <c r="B130" t="s">
        <v>319</v>
      </c>
      <c r="D130" t="s">
        <v>320</v>
      </c>
    </row>
    <row r="131" spans="1:4">
      <c r="A131" s="30" t="s">
        <v>321</v>
      </c>
      <c r="B131" t="s">
        <v>322</v>
      </c>
      <c r="D131" t="s">
        <v>90</v>
      </c>
    </row>
    <row r="132" spans="1:4">
      <c r="A132" s="30" t="s">
        <v>323</v>
      </c>
      <c r="B132" t="s">
        <v>324</v>
      </c>
    </row>
    <row r="133" spans="1:4">
      <c r="A133" s="30" t="s">
        <v>325</v>
      </c>
      <c r="B133" t="s">
        <v>326</v>
      </c>
      <c r="D133" t="s">
        <v>298</v>
      </c>
    </row>
    <row r="134" spans="1:4">
      <c r="A134" s="30" t="s">
        <v>327</v>
      </c>
      <c r="B134" t="s">
        <v>328</v>
      </c>
      <c r="D134" t="s">
        <v>90</v>
      </c>
    </row>
    <row r="135" spans="1:4">
      <c r="A135" s="30" t="s">
        <v>329</v>
      </c>
      <c r="B135" t="s">
        <v>77</v>
      </c>
      <c r="D135" t="s">
        <v>262</v>
      </c>
    </row>
    <row r="136" spans="1:4">
      <c r="A136" s="30" t="s">
        <v>330</v>
      </c>
      <c r="B136" t="s">
        <v>331</v>
      </c>
    </row>
    <row r="137" spans="1:4">
      <c r="A137" s="30" t="s">
        <v>332</v>
      </c>
      <c r="B137" t="s">
        <v>333</v>
      </c>
    </row>
    <row r="138" spans="1:4">
      <c r="A138" s="30" t="s">
        <v>334</v>
      </c>
      <c r="B138" t="s">
        <v>335</v>
      </c>
      <c r="D138" t="s">
        <v>90</v>
      </c>
    </row>
    <row r="139" spans="1:4">
      <c r="A139" s="30" t="s">
        <v>336</v>
      </c>
      <c r="B139" t="s">
        <v>337</v>
      </c>
    </row>
    <row r="140" spans="1:4">
      <c r="A140" s="30" t="s">
        <v>338</v>
      </c>
      <c r="B140" t="s">
        <v>339</v>
      </c>
    </row>
    <row r="141" spans="1:4">
      <c r="A141" s="30" t="s">
        <v>340</v>
      </c>
      <c r="B141" t="s">
        <v>341</v>
      </c>
    </row>
    <row r="142" spans="1:4">
      <c r="A142" s="30" t="s">
        <v>342</v>
      </c>
      <c r="B142" t="s">
        <v>343</v>
      </c>
      <c r="D142" t="s">
        <v>344</v>
      </c>
    </row>
    <row r="143" spans="1:4">
      <c r="A143" s="30" t="s">
        <v>345</v>
      </c>
      <c r="B143" t="s">
        <v>61</v>
      </c>
      <c r="D143" t="s">
        <v>344</v>
      </c>
    </row>
    <row r="144" spans="1:4">
      <c r="A144" s="30" t="s">
        <v>346</v>
      </c>
      <c r="B144" t="s">
        <v>347</v>
      </c>
      <c r="D144" t="s">
        <v>344</v>
      </c>
    </row>
    <row r="145" spans="1:4">
      <c r="A145" s="30" t="s">
        <v>348</v>
      </c>
      <c r="B145" t="s">
        <v>349</v>
      </c>
    </row>
    <row r="146" spans="1:4">
      <c r="A146" s="30" t="s">
        <v>350</v>
      </c>
      <c r="B146" t="s">
        <v>351</v>
      </c>
    </row>
    <row r="147" spans="1:4">
      <c r="A147" s="30" t="s">
        <v>352</v>
      </c>
      <c r="B147" t="s">
        <v>353</v>
      </c>
    </row>
    <row r="148" spans="1:4">
      <c r="A148" s="30" t="s">
        <v>354</v>
      </c>
      <c r="B148" t="s">
        <v>355</v>
      </c>
      <c r="D148" t="s">
        <v>356</v>
      </c>
    </row>
    <row r="149" spans="1:4">
      <c r="A149" s="30" t="s">
        <v>357</v>
      </c>
      <c r="B149" t="s">
        <v>358</v>
      </c>
      <c r="D149" t="s">
        <v>93</v>
      </c>
    </row>
    <row r="150" spans="1:4">
      <c r="A150" s="30" t="s">
        <v>359</v>
      </c>
      <c r="B150" t="s">
        <v>360</v>
      </c>
      <c r="D150" t="s">
        <v>93</v>
      </c>
    </row>
    <row r="151" spans="1:4">
      <c r="A151" s="30" t="s">
        <v>361</v>
      </c>
      <c r="B151" t="s">
        <v>362</v>
      </c>
      <c r="D151" t="s">
        <v>16</v>
      </c>
    </row>
    <row r="152" spans="1:4">
      <c r="A152" s="30" t="s">
        <v>363</v>
      </c>
      <c r="B152" t="s">
        <v>364</v>
      </c>
    </row>
    <row r="153" spans="1:4">
      <c r="A153" s="30" t="s">
        <v>365</v>
      </c>
      <c r="B153" t="s">
        <v>366</v>
      </c>
    </row>
    <row r="154" spans="1:4">
      <c r="A154" s="30" t="s">
        <v>367</v>
      </c>
      <c r="B154" t="s">
        <v>368</v>
      </c>
    </row>
    <row r="155" spans="1:4">
      <c r="A155" s="30" t="s">
        <v>369</v>
      </c>
      <c r="B155" t="s">
        <v>370</v>
      </c>
    </row>
    <row r="156" spans="1:4">
      <c r="A156" s="30" t="s">
        <v>371</v>
      </c>
      <c r="B156" t="s">
        <v>372</v>
      </c>
    </row>
    <row r="157" spans="1:4">
      <c r="A157" s="30" t="s">
        <v>373</v>
      </c>
      <c r="B157" t="s">
        <v>374</v>
      </c>
    </row>
    <row r="158" spans="1:4">
      <c r="B158" s="32" t="s">
        <v>375</v>
      </c>
      <c r="C158" s="31">
        <f>SUM(C2:C157)</f>
        <v>0</v>
      </c>
    </row>
  </sheetData>
  <autoFilter ref="A1:D158" xr:uid="{47209004-8961-44A0-9A1B-020928D5D69D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AB7FF-4689-4804-AE85-99E46984F65D}">
  <sheetPr>
    <tabColor theme="7" tint="0.59999389629810485"/>
  </sheetPr>
  <dimension ref="A1:B101"/>
  <sheetViews>
    <sheetView topLeftCell="A58" workbookViewId="0">
      <selection activeCell="B85" sqref="B85"/>
    </sheetView>
  </sheetViews>
  <sheetFormatPr defaultRowHeight="15"/>
  <cols>
    <col min="1" max="1" width="56.5703125" customWidth="1"/>
    <col min="2" max="2" width="18.5703125" style="31" customWidth="1"/>
  </cols>
  <sheetData>
    <row r="1" spans="1:2" ht="18.75">
      <c r="A1" s="123" t="s">
        <v>376</v>
      </c>
      <c r="B1" s="123"/>
    </row>
    <row r="2" spans="1:2" ht="18.75">
      <c r="A2" s="123" t="s">
        <v>377</v>
      </c>
      <c r="B2" s="123"/>
    </row>
    <row r="3" spans="1:2" ht="18.75">
      <c r="A3" s="123" t="s">
        <v>378</v>
      </c>
      <c r="B3" s="123"/>
    </row>
    <row r="4" spans="1:2" ht="18.75">
      <c r="A4" s="123" t="s">
        <v>379</v>
      </c>
      <c r="B4" s="123"/>
    </row>
    <row r="6" spans="1:2">
      <c r="A6" s="33" t="s">
        <v>380</v>
      </c>
    </row>
    <row r="7" spans="1:2" s="36" customFormat="1" ht="24.95" customHeight="1">
      <c r="A7" s="34" t="s">
        <v>381</v>
      </c>
      <c r="B7" s="35" t="s">
        <v>382</v>
      </c>
    </row>
    <row r="8" spans="1:2">
      <c r="A8" s="37"/>
      <c r="B8" s="38"/>
    </row>
    <row r="9" spans="1:2">
      <c r="A9" s="39" t="s">
        <v>383</v>
      </c>
      <c r="B9" s="40"/>
    </row>
    <row r="10" spans="1:2">
      <c r="A10" s="41"/>
      <c r="B10" s="42"/>
    </row>
    <row r="11" spans="1:2">
      <c r="A11" s="43" t="s">
        <v>384</v>
      </c>
      <c r="B11" s="42"/>
    </row>
    <row r="12" spans="1:2">
      <c r="A12" s="44" t="s">
        <v>385</v>
      </c>
      <c r="B12" s="45">
        <f>SUM(B13)</f>
        <v>0</v>
      </c>
    </row>
    <row r="13" spans="1:2">
      <c r="A13" s="46" t="s">
        <v>386</v>
      </c>
      <c r="B13" s="47"/>
    </row>
    <row r="14" spans="1:2">
      <c r="A14" s="48"/>
      <c r="B14" s="42"/>
    </row>
    <row r="15" spans="1:2" s="36" customFormat="1" ht="24.95" customHeight="1">
      <c r="A15" s="49" t="s">
        <v>387</v>
      </c>
      <c r="B15" s="50">
        <f>SUM(B12)</f>
        <v>0</v>
      </c>
    </row>
    <row r="16" spans="1:2">
      <c r="A16" s="48"/>
      <c r="B16" s="42"/>
    </row>
    <row r="17" spans="1:2">
      <c r="A17" s="43" t="s">
        <v>388</v>
      </c>
      <c r="B17" s="42"/>
    </row>
    <row r="18" spans="1:2">
      <c r="A18" s="44" t="s">
        <v>389</v>
      </c>
      <c r="B18" s="45">
        <f>SUM(B19:B20)</f>
        <v>0</v>
      </c>
    </row>
    <row r="19" spans="1:2">
      <c r="A19" s="46" t="s">
        <v>390</v>
      </c>
      <c r="B19" s="51"/>
    </row>
    <row r="20" spans="1:2">
      <c r="A20" s="46" t="s">
        <v>391</v>
      </c>
      <c r="B20" s="47"/>
    </row>
    <row r="21" spans="1:2">
      <c r="A21" s="52"/>
      <c r="B21" s="42"/>
    </row>
    <row r="22" spans="1:2">
      <c r="A22" s="44" t="s">
        <v>392</v>
      </c>
      <c r="B22" s="45">
        <f>SUM(B23:B26)</f>
        <v>0</v>
      </c>
    </row>
    <row r="23" spans="1:2">
      <c r="A23" s="46" t="s">
        <v>239</v>
      </c>
      <c r="B23" s="51"/>
    </row>
    <row r="24" spans="1:2">
      <c r="A24" s="46" t="s">
        <v>393</v>
      </c>
      <c r="B24" s="47"/>
    </row>
    <row r="25" spans="1:2">
      <c r="A25" s="46" t="s">
        <v>394</v>
      </c>
      <c r="B25" s="47"/>
    </row>
    <row r="26" spans="1:2">
      <c r="A26" s="46" t="s">
        <v>395</v>
      </c>
      <c r="B26" s="51"/>
    </row>
    <row r="27" spans="1:2">
      <c r="A27" s="52"/>
      <c r="B27" s="42"/>
    </row>
    <row r="28" spans="1:2">
      <c r="A28" s="44" t="s">
        <v>396</v>
      </c>
      <c r="B28" s="45">
        <f>SUM(B29:B32)</f>
        <v>0</v>
      </c>
    </row>
    <row r="29" spans="1:2">
      <c r="A29" s="46" t="s">
        <v>397</v>
      </c>
      <c r="B29" s="47"/>
    </row>
    <row r="30" spans="1:2">
      <c r="A30" s="46" t="s">
        <v>398</v>
      </c>
      <c r="B30" s="47"/>
    </row>
    <row r="31" spans="1:2">
      <c r="A31" s="46" t="s">
        <v>399</v>
      </c>
      <c r="B31" s="51"/>
    </row>
    <row r="32" spans="1:2">
      <c r="A32" s="46" t="s">
        <v>400</v>
      </c>
      <c r="B32" s="51"/>
    </row>
    <row r="33" spans="1:2">
      <c r="A33" s="52"/>
      <c r="B33" s="42"/>
    </row>
    <row r="34" spans="1:2">
      <c r="A34" s="44" t="s">
        <v>401</v>
      </c>
      <c r="B34" s="45">
        <f>SUM(B35:B44)</f>
        <v>0</v>
      </c>
    </row>
    <row r="35" spans="1:2">
      <c r="A35" s="46" t="s">
        <v>265</v>
      </c>
      <c r="B35" s="51"/>
    </row>
    <row r="36" spans="1:2">
      <c r="A36" s="46" t="s">
        <v>402</v>
      </c>
      <c r="B36" s="47"/>
    </row>
    <row r="37" spans="1:2">
      <c r="A37" s="46" t="s">
        <v>85</v>
      </c>
      <c r="B37" s="51"/>
    </row>
    <row r="38" spans="1:2">
      <c r="A38" s="46" t="s">
        <v>403</v>
      </c>
      <c r="B38" s="47"/>
    </row>
    <row r="39" spans="1:2">
      <c r="A39" s="46" t="s">
        <v>404</v>
      </c>
      <c r="B39" s="47"/>
    </row>
    <row r="40" spans="1:2">
      <c r="A40" s="46" t="s">
        <v>147</v>
      </c>
      <c r="B40" s="51"/>
    </row>
    <row r="41" spans="1:2">
      <c r="A41" s="46" t="s">
        <v>201</v>
      </c>
      <c r="B41" s="51"/>
    </row>
    <row r="42" spans="1:2">
      <c r="A42" s="46" t="s">
        <v>177</v>
      </c>
      <c r="B42" s="51"/>
    </row>
    <row r="43" spans="1:2">
      <c r="A43" s="46" t="s">
        <v>112</v>
      </c>
      <c r="B43" s="51"/>
    </row>
    <row r="44" spans="1:2">
      <c r="A44" s="46" t="s">
        <v>405</v>
      </c>
      <c r="B44" s="51"/>
    </row>
    <row r="45" spans="1:2">
      <c r="A45" s="52"/>
      <c r="B45" s="42"/>
    </row>
    <row r="46" spans="1:2">
      <c r="A46" s="44" t="s">
        <v>406</v>
      </c>
      <c r="B46" s="45">
        <f>SUM(B47:B48)</f>
        <v>0</v>
      </c>
    </row>
    <row r="47" spans="1:2">
      <c r="A47" s="46" t="s">
        <v>407</v>
      </c>
      <c r="B47" s="47"/>
    </row>
    <row r="48" spans="1:2">
      <c r="A48" s="46" t="s">
        <v>408</v>
      </c>
      <c r="B48" s="47"/>
    </row>
    <row r="49" spans="1:2">
      <c r="A49" s="52"/>
      <c r="B49" s="42"/>
    </row>
    <row r="50" spans="1:2">
      <c r="A50" s="44" t="s">
        <v>409</v>
      </c>
      <c r="B50" s="45">
        <f>SUM(B51:B52)</f>
        <v>0</v>
      </c>
    </row>
    <row r="51" spans="1:2">
      <c r="A51" s="46" t="s">
        <v>153</v>
      </c>
      <c r="B51" s="51"/>
    </row>
    <row r="52" spans="1:2">
      <c r="A52" s="46" t="s">
        <v>410</v>
      </c>
      <c r="B52" s="47"/>
    </row>
    <row r="53" spans="1:2">
      <c r="A53" s="52"/>
      <c r="B53" s="42"/>
    </row>
    <row r="54" spans="1:2">
      <c r="A54" s="44" t="s">
        <v>411</v>
      </c>
      <c r="B54" s="40"/>
    </row>
    <row r="55" spans="1:2">
      <c r="A55" s="52"/>
      <c r="B55" s="42"/>
    </row>
    <row r="56" spans="1:2">
      <c r="A56" s="44" t="s">
        <v>412</v>
      </c>
      <c r="B56" s="40"/>
    </row>
    <row r="57" spans="1:2">
      <c r="A57" s="52"/>
      <c r="B57" s="42"/>
    </row>
    <row r="58" spans="1:2">
      <c r="A58" s="44" t="s">
        <v>413</v>
      </c>
      <c r="B58" s="40"/>
    </row>
    <row r="59" spans="1:2">
      <c r="A59" s="52"/>
      <c r="B59" s="42"/>
    </row>
    <row r="60" spans="1:2">
      <c r="A60" s="44" t="s">
        <v>414</v>
      </c>
      <c r="B60" s="45">
        <f>SUM(B61:B63)</f>
        <v>0</v>
      </c>
    </row>
    <row r="61" spans="1:2">
      <c r="A61" s="46" t="s">
        <v>54</v>
      </c>
      <c r="B61" s="51"/>
    </row>
    <row r="62" spans="1:2">
      <c r="A62" s="46" t="s">
        <v>320</v>
      </c>
      <c r="B62" s="51"/>
    </row>
    <row r="63" spans="1:2">
      <c r="A63" s="46" t="s">
        <v>415</v>
      </c>
      <c r="B63" s="47"/>
    </row>
    <row r="64" spans="1:2">
      <c r="A64" s="52"/>
      <c r="B64" s="42"/>
    </row>
    <row r="65" spans="1:2">
      <c r="A65" s="44" t="s">
        <v>416</v>
      </c>
      <c r="B65" s="53"/>
    </row>
    <row r="66" spans="1:2">
      <c r="A66" s="52"/>
      <c r="B66" s="42"/>
    </row>
    <row r="67" spans="1:2">
      <c r="A67" s="44" t="s">
        <v>417</v>
      </c>
      <c r="B67" s="45">
        <f>SUM(B68:B75)</f>
        <v>0</v>
      </c>
    </row>
    <row r="68" spans="1:2">
      <c r="A68" s="46" t="s">
        <v>418</v>
      </c>
      <c r="B68" s="51"/>
    </row>
    <row r="69" spans="1:2">
      <c r="A69" s="46" t="s">
        <v>298</v>
      </c>
      <c r="B69" s="51"/>
    </row>
    <row r="70" spans="1:2">
      <c r="A70" s="46" t="s">
        <v>176</v>
      </c>
      <c r="B70" s="51"/>
    </row>
    <row r="71" spans="1:2">
      <c r="A71" s="46" t="s">
        <v>117</v>
      </c>
      <c r="B71" s="51"/>
    </row>
    <row r="72" spans="1:2">
      <c r="A72" s="46" t="s">
        <v>313</v>
      </c>
      <c r="B72" s="47"/>
    </row>
    <row r="73" spans="1:2">
      <c r="A73" s="46" t="s">
        <v>419</v>
      </c>
      <c r="B73" s="47"/>
    </row>
    <row r="74" spans="1:2">
      <c r="A74" s="46" t="s">
        <v>262</v>
      </c>
      <c r="B74" s="51"/>
    </row>
    <row r="75" spans="1:2">
      <c r="A75" s="46" t="s">
        <v>344</v>
      </c>
      <c r="B75" s="51"/>
    </row>
    <row r="76" spans="1:2">
      <c r="A76" s="52"/>
      <c r="B76" s="42"/>
    </row>
    <row r="77" spans="1:2">
      <c r="A77" s="44" t="s">
        <v>420</v>
      </c>
      <c r="B77" s="40"/>
    </row>
    <row r="78" spans="1:2">
      <c r="A78" s="41"/>
      <c r="B78" s="42"/>
    </row>
    <row r="79" spans="1:2">
      <c r="A79" s="41"/>
      <c r="B79" s="42"/>
    </row>
    <row r="80" spans="1:2">
      <c r="A80" s="41"/>
      <c r="B80" s="42"/>
    </row>
    <row r="81" spans="1:2">
      <c r="A81" s="41"/>
      <c r="B81" s="42"/>
    </row>
    <row r="82" spans="1:2" s="36" customFormat="1" ht="24.95" customHeight="1">
      <c r="A82" s="54" t="s">
        <v>421</v>
      </c>
      <c r="B82" s="55">
        <f>SUM(B18,B22,B28,B34,B46,B50,B54,B56,B58,B60,B65,B67,B77)</f>
        <v>0</v>
      </c>
    </row>
    <row r="83" spans="1:2" s="36" customFormat="1" ht="24.95" customHeight="1">
      <c r="A83" s="43" t="s">
        <v>422</v>
      </c>
      <c r="B83" s="56"/>
    </row>
    <row r="84" spans="1:2" s="36" customFormat="1" ht="24.95" customHeight="1">
      <c r="A84" s="57" t="s">
        <v>443</v>
      </c>
      <c r="B84" s="56">
        <f>SUM('APP 2023 IGP'!N7)</f>
        <v>2102000</v>
      </c>
    </row>
    <row r="85" spans="1:2">
      <c r="A85" s="41"/>
      <c r="B85" s="42"/>
    </row>
    <row r="86" spans="1:2" s="36" customFormat="1" ht="24.95" customHeight="1">
      <c r="A86" s="58" t="s">
        <v>62</v>
      </c>
      <c r="B86" s="59">
        <f>B82+B84</f>
        <v>2102000</v>
      </c>
    </row>
    <row r="88" spans="1:2">
      <c r="A88" t="s">
        <v>423</v>
      </c>
    </row>
    <row r="89" spans="1:2">
      <c r="A89" t="s">
        <v>424</v>
      </c>
    </row>
    <row r="91" spans="1:2">
      <c r="A91" t="s">
        <v>425</v>
      </c>
    </row>
    <row r="92" spans="1:2">
      <c r="A92" t="s">
        <v>426</v>
      </c>
    </row>
    <row r="93" spans="1:2">
      <c r="A93" t="s">
        <v>427</v>
      </c>
    </row>
    <row r="95" spans="1:2">
      <c r="A95" t="s">
        <v>428</v>
      </c>
    </row>
    <row r="97" spans="1:1">
      <c r="A97" s="60" t="s">
        <v>429</v>
      </c>
    </row>
    <row r="98" spans="1:1">
      <c r="A98" s="61" t="s">
        <v>430</v>
      </c>
    </row>
    <row r="99" spans="1:1" s="31" customFormat="1">
      <c r="A99" s="30"/>
    </row>
    <row r="100" spans="1:1" s="31" customFormat="1">
      <c r="A100" s="62" t="s">
        <v>431</v>
      </c>
    </row>
    <row r="101" spans="1:1" s="31" customFormat="1">
      <c r="A101" s="62" t="s">
        <v>432</v>
      </c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paperSize="100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 2023 IGP</vt:lpstr>
      <vt:lpstr>Categories</vt:lpstr>
      <vt:lpstr>PRE (STF_F101)</vt:lpstr>
      <vt:lpstr>'APP 2023 IGP'!Print_Area</vt:lpstr>
      <vt:lpstr>'APP 2023 IGP'!Print_Titles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Adolf</dc:creator>
  <cp:lastModifiedBy>Jansen</cp:lastModifiedBy>
  <cp:lastPrinted>2023-07-20T08:32:10Z</cp:lastPrinted>
  <dcterms:created xsi:type="dcterms:W3CDTF">2022-12-06T06:36:26Z</dcterms:created>
  <dcterms:modified xsi:type="dcterms:W3CDTF">2023-07-20T08:35:59Z</dcterms:modified>
</cp:coreProperties>
</file>